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812\!!!!\Бюджетний відділ\MARINA\БЮДЖЕТ 2025\ЗМІНИ ДО РІШЕННЯ\ЗМІНИ_1\на ПК\"/>
    </mc:Choice>
  </mc:AlternateContent>
  <xr:revisionPtr revIDLastSave="0" documentId="8_{7F1DA557-0F52-4C8E-979B-954013277EE5}" xr6:coauthVersionLast="47" xr6:coauthVersionMax="47" xr10:uidLastSave="{00000000-0000-0000-0000-000000000000}"/>
  <bookViews>
    <workbookView xWindow="3465" yWindow="3465" windowWidth="21600" windowHeight="11385" xr2:uid="{92D72CE1-5253-4D25-8EA3-0375E34F0D9D}"/>
  </bookViews>
  <sheets>
    <sheet name="2025 СІЧЕНЬ" sheetId="1" r:id="rId1"/>
  </sheets>
  <definedNames>
    <definedName name="_xlnm.Print_Area" localSheetId="0">'2025 СІЧЕНЬ'!$A$1:$E$82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E76" i="1" s="1"/>
  <c r="E71" i="1"/>
  <c r="E69" i="1"/>
  <c r="E67" i="1"/>
  <c r="E64" i="1"/>
  <c r="E62" i="1"/>
  <c r="E58" i="1"/>
  <c r="E75" i="1" s="1"/>
  <c r="E74" i="1" s="1"/>
  <c r="E56" i="1"/>
  <c r="E42" i="1"/>
  <c r="E43" i="1" s="1"/>
  <c r="E46" i="1" s="1"/>
  <c r="E40" i="1"/>
  <c r="E38" i="1"/>
  <c r="E36" i="1"/>
  <c r="E34" i="1"/>
  <c r="E32" i="1"/>
  <c r="E30" i="1"/>
  <c r="E27" i="1"/>
  <c r="E28" i="1" s="1"/>
  <c r="E26" i="1"/>
  <c r="E24" i="1"/>
  <c r="E22" i="1"/>
  <c r="E20" i="1"/>
  <c r="E45" i="1" l="1"/>
  <c r="E44" i="1" s="1"/>
</calcChain>
</file>

<file path=xl/sharedStrings.xml><?xml version="1.0" encoding="utf-8"?>
<sst xmlns="http://schemas.openxmlformats.org/spreadsheetml/2006/main" count="87" uniqueCount="50">
  <si>
    <t>Додаток 5</t>
  </si>
  <si>
    <t xml:space="preserve">до рішення Київської міської ради від 05 грудня 2024 року  № 426/10234                                                               (в редакції  рішення Київської міської ради         </t>
  </si>
  <si>
    <t>від_______________ №_____________________)</t>
  </si>
  <si>
    <t>Міжбюджетні трансферти бюджету міста Києва на 2025 рік</t>
  </si>
  <si>
    <t>(код бюджету)</t>
  </si>
  <si>
    <t>1. Показники міжбюджетних трансфертів з інших бюджетів</t>
  </si>
  <si>
    <t>(грн)</t>
  </si>
  <si>
    <t>Код Класифікації
доходу бюджету/
Код бюджету</t>
  </si>
  <si>
    <t>Найменування трансферту/
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</si>
  <si>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</si>
  <si>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</si>
  <si>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Додаткова дотація з державного бюджету місцевим бюджетам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</t>
  </si>
  <si>
    <t>Державний бюджет України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</si>
  <si>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територіальних громад області, що перебувають в управлінні обласних рад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</si>
  <si>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</si>
  <si>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виконання окремих заходів з проекту
реалізації соціального проекту «Активні парки - локації здорової України»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</si>
  <si>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</si>
  <si>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Освітня субвенція з державного бюджету місцевим бюджетам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</si>
  <si>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</si>
  <si>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</si>
  <si>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 </t>
  </si>
  <si>
    <t>Субвенція з державного бюджету місцевим бюджетам на здійснення доплат педагогічним працівникам закладам загальної середньої освіти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</si>
  <si>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</si>
  <si>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ІІ. Трансферти до спеціального фонду бюджету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</si>
  <si>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</si>
  <si>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Х</t>
  </si>
  <si>
    <t>УСЬОГО за розділом 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</si>
  <si>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</si>
  <si>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</si>
  <si>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</si>
  <si>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
місцевого бюджету/
Код бюджету</t>
  </si>
  <si>
    <t>Код типової програмної
класифікації видатків та
кредитування місцевого
бюджету</t>
  </si>
  <si>
    <t>Найменування трансферту/
Найменування бюджету – отримувача міжбюджетного трансферту</t>
  </si>
  <si>
    <t>0119150</t>
  </si>
  <si>
    <t>Інші дотації з місцевого бюджету</t>
  </si>
  <si>
    <t xml:space="preserve">Бюджет Козинської селищної ради </t>
  </si>
  <si>
    <t xml:space="preserve">Бюджет Феодосіївської сільської територіальної громади </t>
  </si>
  <si>
    <t>Бюджет Чернігівської міської територіальної громади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</si>
  <si>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</si>
  <si>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територіальної цілісності</t>
  </si>
  <si>
    <t>0119770</t>
  </si>
  <si>
    <t>Інші субвенції з місцевого бюджету</t>
  </si>
  <si>
    <t xml:space="preserve">Гірська сільська територіальна громада </t>
  </si>
  <si>
    <t>0954200000</t>
  </si>
  <si>
    <t>Бурштинська міська територіальна громада</t>
  </si>
  <si>
    <t>1853400000</t>
  </si>
  <si>
    <t>Конотопська міська територіальна громада Сумської області</t>
  </si>
  <si>
    <t>УСЬОГО за розділом І та ІІ, у тому числі:</t>
  </si>
  <si>
    <t>Віталій КЛИЧКО</t>
  </si>
  <si>
    <t>Київський міський голова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</si>
</sst>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6"/>
      <name val="Times New Roman"/>
      <family val="1"/>
      <charset val="204"/>
    </font>
    <font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sz val="7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3" fontId="10" fillId="0" borderId="9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3" fontId="11" fillId="2" borderId="9" xfId="0" applyNumberFormat="1" applyFont="1" applyFill="1" applyBorder="1" applyAlignment="1">
      <alignment horizontal="right" vertical="center"/>
    </xf>
    <xf numFmtId="3" fontId="11" fillId="0" borderId="9" xfId="0" applyNumberFormat="1" applyFont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3" fontId="0" fillId="0" borderId="0" xfId="0" applyNumberFormat="1"/>
    <xf numFmtId="1" fontId="9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3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D7B0-8E21-45CB-B61F-8578B19DED99}">
  <dimension ref="A1:F83"/>
  <sheetViews>
    <sheetView tabSelected="1" view="pageBreakPreview" topLeftCell="A27" zoomScaleNormal="100" zoomScaleSheetLayoutView="100" workbookViewId="0">
      <selection activeCell="B19" sqref="B19:D19"/>
    </sheetView>
  </sheetViews>
  <sheetFormatPr defaultRowHeight="11.25" x14ac:dyDescent="0.2"/>
  <cols>
    <col min="1" max="1" width="21.140625" style="1" customWidth="1"/>
    <col min="2" max="2" width="16.85546875" style="1" customWidth="1"/>
    <col min="3" max="3" width="81.140625" style="87" customWidth="1"/>
    <col min="4" max="4" width="59.140625" style="87" customWidth="1"/>
    <col min="5" max="5" width="20.28515625" style="6" customWidth="1"/>
    <col min="6" max="256" width="9.140625" style="2"/>
    <col min="257" max="257" width="21.140625" style="2" customWidth="1"/>
    <col min="258" max="258" width="16.85546875" style="2" customWidth="1"/>
    <col min="259" max="259" width="81.140625" style="2" customWidth="1"/>
    <col min="260" max="260" width="59.140625" style="2" customWidth="1"/>
    <col min="261" max="261" width="20.28515625" style="2" customWidth="1"/>
    <col min="262" max="512" width="9.140625" style="2"/>
    <col min="513" max="513" width="21.140625" style="2" customWidth="1"/>
    <col min="514" max="514" width="16.85546875" style="2" customWidth="1"/>
    <col min="515" max="515" width="81.140625" style="2" customWidth="1"/>
    <col min="516" max="516" width="59.140625" style="2" customWidth="1"/>
    <col min="517" max="517" width="20.28515625" style="2" customWidth="1"/>
    <col min="518" max="768" width="9.140625" style="2"/>
    <col min="769" max="769" width="21.140625" style="2" customWidth="1"/>
    <col min="770" max="770" width="16.85546875" style="2" customWidth="1"/>
    <col min="771" max="771" width="81.140625" style="2" customWidth="1"/>
    <col min="772" max="772" width="59.140625" style="2" customWidth="1"/>
    <col min="773" max="773" width="20.28515625" style="2" customWidth="1"/>
    <col min="774" max="1024" width="9.140625" style="2"/>
    <col min="1025" max="1025" width="21.140625" style="2" customWidth="1"/>
    <col min="1026" max="1026" width="16.85546875" style="2" customWidth="1"/>
    <col min="1027" max="1027" width="81.140625" style="2" customWidth="1"/>
    <col min="1028" max="1028" width="59.140625" style="2" customWidth="1"/>
    <col min="1029" max="1029" width="20.28515625" style="2" customWidth="1"/>
    <col min="1030" max="1280" width="9.140625" style="2"/>
    <col min="1281" max="1281" width="21.140625" style="2" customWidth="1"/>
    <col min="1282" max="1282" width="16.85546875" style="2" customWidth="1"/>
    <col min="1283" max="1283" width="81.140625" style="2" customWidth="1"/>
    <col min="1284" max="1284" width="59.140625" style="2" customWidth="1"/>
    <col min="1285" max="1285" width="20.28515625" style="2" customWidth="1"/>
    <col min="1286" max="1536" width="9.140625" style="2"/>
    <col min="1537" max="1537" width="21.140625" style="2" customWidth="1"/>
    <col min="1538" max="1538" width="16.85546875" style="2" customWidth="1"/>
    <col min="1539" max="1539" width="81.140625" style="2" customWidth="1"/>
    <col min="1540" max="1540" width="59.140625" style="2" customWidth="1"/>
    <col min="1541" max="1541" width="20.28515625" style="2" customWidth="1"/>
    <col min="1542" max="1792" width="9.140625" style="2"/>
    <col min="1793" max="1793" width="21.140625" style="2" customWidth="1"/>
    <col min="1794" max="1794" width="16.85546875" style="2" customWidth="1"/>
    <col min="1795" max="1795" width="81.140625" style="2" customWidth="1"/>
    <col min="1796" max="1796" width="59.140625" style="2" customWidth="1"/>
    <col min="1797" max="1797" width="20.28515625" style="2" customWidth="1"/>
    <col min="1798" max="2048" width="9.140625" style="2"/>
    <col min="2049" max="2049" width="21.140625" style="2" customWidth="1"/>
    <col min="2050" max="2050" width="16.85546875" style="2" customWidth="1"/>
    <col min="2051" max="2051" width="81.140625" style="2" customWidth="1"/>
    <col min="2052" max="2052" width="59.140625" style="2" customWidth="1"/>
    <col min="2053" max="2053" width="20.28515625" style="2" customWidth="1"/>
    <col min="2054" max="2304" width="9.140625" style="2"/>
    <col min="2305" max="2305" width="21.140625" style="2" customWidth="1"/>
    <col min="2306" max="2306" width="16.85546875" style="2" customWidth="1"/>
    <col min="2307" max="2307" width="81.140625" style="2" customWidth="1"/>
    <col min="2308" max="2308" width="59.140625" style="2" customWidth="1"/>
    <col min="2309" max="2309" width="20.28515625" style="2" customWidth="1"/>
    <col min="2310" max="2560" width="9.140625" style="2"/>
    <col min="2561" max="2561" width="21.140625" style="2" customWidth="1"/>
    <col min="2562" max="2562" width="16.85546875" style="2" customWidth="1"/>
    <col min="2563" max="2563" width="81.140625" style="2" customWidth="1"/>
    <col min="2564" max="2564" width="59.140625" style="2" customWidth="1"/>
    <col min="2565" max="2565" width="20.28515625" style="2" customWidth="1"/>
    <col min="2566" max="2816" width="9.140625" style="2"/>
    <col min="2817" max="2817" width="21.140625" style="2" customWidth="1"/>
    <col min="2818" max="2818" width="16.85546875" style="2" customWidth="1"/>
    <col min="2819" max="2819" width="81.140625" style="2" customWidth="1"/>
    <col min="2820" max="2820" width="59.140625" style="2" customWidth="1"/>
    <col min="2821" max="2821" width="20.28515625" style="2" customWidth="1"/>
    <col min="2822" max="3072" width="9.140625" style="2"/>
    <col min="3073" max="3073" width="21.140625" style="2" customWidth="1"/>
    <col min="3074" max="3074" width="16.85546875" style="2" customWidth="1"/>
    <col min="3075" max="3075" width="81.140625" style="2" customWidth="1"/>
    <col min="3076" max="3076" width="59.140625" style="2" customWidth="1"/>
    <col min="3077" max="3077" width="20.28515625" style="2" customWidth="1"/>
    <col min="3078" max="3328" width="9.140625" style="2"/>
    <col min="3329" max="3329" width="21.140625" style="2" customWidth="1"/>
    <col min="3330" max="3330" width="16.85546875" style="2" customWidth="1"/>
    <col min="3331" max="3331" width="81.140625" style="2" customWidth="1"/>
    <col min="3332" max="3332" width="59.140625" style="2" customWidth="1"/>
    <col min="3333" max="3333" width="20.28515625" style="2" customWidth="1"/>
    <col min="3334" max="3584" width="9.140625" style="2"/>
    <col min="3585" max="3585" width="21.140625" style="2" customWidth="1"/>
    <col min="3586" max="3586" width="16.85546875" style="2" customWidth="1"/>
    <col min="3587" max="3587" width="81.140625" style="2" customWidth="1"/>
    <col min="3588" max="3588" width="59.140625" style="2" customWidth="1"/>
    <col min="3589" max="3589" width="20.28515625" style="2" customWidth="1"/>
    <col min="3590" max="3840" width="9.140625" style="2"/>
    <col min="3841" max="3841" width="21.140625" style="2" customWidth="1"/>
    <col min="3842" max="3842" width="16.85546875" style="2" customWidth="1"/>
    <col min="3843" max="3843" width="81.140625" style="2" customWidth="1"/>
    <col min="3844" max="3844" width="59.140625" style="2" customWidth="1"/>
    <col min="3845" max="3845" width="20.28515625" style="2" customWidth="1"/>
    <col min="3846" max="4096" width="9.140625" style="2"/>
    <col min="4097" max="4097" width="21.140625" style="2" customWidth="1"/>
    <col min="4098" max="4098" width="16.85546875" style="2" customWidth="1"/>
    <col min="4099" max="4099" width="81.140625" style="2" customWidth="1"/>
    <col min="4100" max="4100" width="59.140625" style="2" customWidth="1"/>
    <col min="4101" max="4101" width="20.28515625" style="2" customWidth="1"/>
    <col min="4102" max="4352" width="9.140625" style="2"/>
    <col min="4353" max="4353" width="21.140625" style="2" customWidth="1"/>
    <col min="4354" max="4354" width="16.85546875" style="2" customWidth="1"/>
    <col min="4355" max="4355" width="81.140625" style="2" customWidth="1"/>
    <col min="4356" max="4356" width="59.140625" style="2" customWidth="1"/>
    <col min="4357" max="4357" width="20.28515625" style="2" customWidth="1"/>
    <col min="4358" max="4608" width="9.140625" style="2"/>
    <col min="4609" max="4609" width="21.140625" style="2" customWidth="1"/>
    <col min="4610" max="4610" width="16.85546875" style="2" customWidth="1"/>
    <col min="4611" max="4611" width="81.140625" style="2" customWidth="1"/>
    <col min="4612" max="4612" width="59.140625" style="2" customWidth="1"/>
    <col min="4613" max="4613" width="20.28515625" style="2" customWidth="1"/>
    <col min="4614" max="4864" width="9.140625" style="2"/>
    <col min="4865" max="4865" width="21.140625" style="2" customWidth="1"/>
    <col min="4866" max="4866" width="16.85546875" style="2" customWidth="1"/>
    <col min="4867" max="4867" width="81.140625" style="2" customWidth="1"/>
    <col min="4868" max="4868" width="59.140625" style="2" customWidth="1"/>
    <col min="4869" max="4869" width="20.28515625" style="2" customWidth="1"/>
    <col min="4870" max="5120" width="9.140625" style="2"/>
    <col min="5121" max="5121" width="21.140625" style="2" customWidth="1"/>
    <col min="5122" max="5122" width="16.85546875" style="2" customWidth="1"/>
    <col min="5123" max="5123" width="81.140625" style="2" customWidth="1"/>
    <col min="5124" max="5124" width="59.140625" style="2" customWidth="1"/>
    <col min="5125" max="5125" width="20.28515625" style="2" customWidth="1"/>
    <col min="5126" max="5376" width="9.140625" style="2"/>
    <col min="5377" max="5377" width="21.140625" style="2" customWidth="1"/>
    <col min="5378" max="5378" width="16.85546875" style="2" customWidth="1"/>
    <col min="5379" max="5379" width="81.140625" style="2" customWidth="1"/>
    <col min="5380" max="5380" width="59.140625" style="2" customWidth="1"/>
    <col min="5381" max="5381" width="20.28515625" style="2" customWidth="1"/>
    <col min="5382" max="5632" width="9.140625" style="2"/>
    <col min="5633" max="5633" width="21.140625" style="2" customWidth="1"/>
    <col min="5634" max="5634" width="16.85546875" style="2" customWidth="1"/>
    <col min="5635" max="5635" width="81.140625" style="2" customWidth="1"/>
    <col min="5636" max="5636" width="59.140625" style="2" customWidth="1"/>
    <col min="5637" max="5637" width="20.28515625" style="2" customWidth="1"/>
    <col min="5638" max="5888" width="9.140625" style="2"/>
    <col min="5889" max="5889" width="21.140625" style="2" customWidth="1"/>
    <col min="5890" max="5890" width="16.85546875" style="2" customWidth="1"/>
    <col min="5891" max="5891" width="81.140625" style="2" customWidth="1"/>
    <col min="5892" max="5892" width="59.140625" style="2" customWidth="1"/>
    <col min="5893" max="5893" width="20.28515625" style="2" customWidth="1"/>
    <col min="5894" max="6144" width="9.140625" style="2"/>
    <col min="6145" max="6145" width="21.140625" style="2" customWidth="1"/>
    <col min="6146" max="6146" width="16.85546875" style="2" customWidth="1"/>
    <col min="6147" max="6147" width="81.140625" style="2" customWidth="1"/>
    <col min="6148" max="6148" width="59.140625" style="2" customWidth="1"/>
    <col min="6149" max="6149" width="20.28515625" style="2" customWidth="1"/>
    <col min="6150" max="6400" width="9.140625" style="2"/>
    <col min="6401" max="6401" width="21.140625" style="2" customWidth="1"/>
    <col min="6402" max="6402" width="16.85546875" style="2" customWidth="1"/>
    <col min="6403" max="6403" width="81.140625" style="2" customWidth="1"/>
    <col min="6404" max="6404" width="59.140625" style="2" customWidth="1"/>
    <col min="6405" max="6405" width="20.28515625" style="2" customWidth="1"/>
    <col min="6406" max="6656" width="9.140625" style="2"/>
    <col min="6657" max="6657" width="21.140625" style="2" customWidth="1"/>
    <col min="6658" max="6658" width="16.85546875" style="2" customWidth="1"/>
    <col min="6659" max="6659" width="81.140625" style="2" customWidth="1"/>
    <col min="6660" max="6660" width="59.140625" style="2" customWidth="1"/>
    <col min="6661" max="6661" width="20.28515625" style="2" customWidth="1"/>
    <col min="6662" max="6912" width="9.140625" style="2"/>
    <col min="6913" max="6913" width="21.140625" style="2" customWidth="1"/>
    <col min="6914" max="6914" width="16.85546875" style="2" customWidth="1"/>
    <col min="6915" max="6915" width="81.140625" style="2" customWidth="1"/>
    <col min="6916" max="6916" width="59.140625" style="2" customWidth="1"/>
    <col min="6917" max="6917" width="20.28515625" style="2" customWidth="1"/>
    <col min="6918" max="7168" width="9.140625" style="2"/>
    <col min="7169" max="7169" width="21.140625" style="2" customWidth="1"/>
    <col min="7170" max="7170" width="16.85546875" style="2" customWidth="1"/>
    <col min="7171" max="7171" width="81.140625" style="2" customWidth="1"/>
    <col min="7172" max="7172" width="59.140625" style="2" customWidth="1"/>
    <col min="7173" max="7173" width="20.28515625" style="2" customWidth="1"/>
    <col min="7174" max="7424" width="9.140625" style="2"/>
    <col min="7425" max="7425" width="21.140625" style="2" customWidth="1"/>
    <col min="7426" max="7426" width="16.85546875" style="2" customWidth="1"/>
    <col min="7427" max="7427" width="81.140625" style="2" customWidth="1"/>
    <col min="7428" max="7428" width="59.140625" style="2" customWidth="1"/>
    <col min="7429" max="7429" width="20.28515625" style="2" customWidth="1"/>
    <col min="7430" max="7680" width="9.140625" style="2"/>
    <col min="7681" max="7681" width="21.140625" style="2" customWidth="1"/>
    <col min="7682" max="7682" width="16.85546875" style="2" customWidth="1"/>
    <col min="7683" max="7683" width="81.140625" style="2" customWidth="1"/>
    <col min="7684" max="7684" width="59.140625" style="2" customWidth="1"/>
    <col min="7685" max="7685" width="20.28515625" style="2" customWidth="1"/>
    <col min="7686" max="7936" width="9.140625" style="2"/>
    <col min="7937" max="7937" width="21.140625" style="2" customWidth="1"/>
    <col min="7938" max="7938" width="16.85546875" style="2" customWidth="1"/>
    <col min="7939" max="7939" width="81.140625" style="2" customWidth="1"/>
    <col min="7940" max="7940" width="59.140625" style="2" customWidth="1"/>
    <col min="7941" max="7941" width="20.28515625" style="2" customWidth="1"/>
    <col min="7942" max="8192" width="9.140625" style="2"/>
    <col min="8193" max="8193" width="21.140625" style="2" customWidth="1"/>
    <col min="8194" max="8194" width="16.85546875" style="2" customWidth="1"/>
    <col min="8195" max="8195" width="81.140625" style="2" customWidth="1"/>
    <col min="8196" max="8196" width="59.140625" style="2" customWidth="1"/>
    <col min="8197" max="8197" width="20.28515625" style="2" customWidth="1"/>
    <col min="8198" max="8448" width="9.140625" style="2"/>
    <col min="8449" max="8449" width="21.140625" style="2" customWidth="1"/>
    <col min="8450" max="8450" width="16.85546875" style="2" customWidth="1"/>
    <col min="8451" max="8451" width="81.140625" style="2" customWidth="1"/>
    <col min="8452" max="8452" width="59.140625" style="2" customWidth="1"/>
    <col min="8453" max="8453" width="20.28515625" style="2" customWidth="1"/>
    <col min="8454" max="8704" width="9.140625" style="2"/>
    <col min="8705" max="8705" width="21.140625" style="2" customWidth="1"/>
    <col min="8706" max="8706" width="16.85546875" style="2" customWidth="1"/>
    <col min="8707" max="8707" width="81.140625" style="2" customWidth="1"/>
    <col min="8708" max="8708" width="59.140625" style="2" customWidth="1"/>
    <col min="8709" max="8709" width="20.28515625" style="2" customWidth="1"/>
    <col min="8710" max="8960" width="9.140625" style="2"/>
    <col min="8961" max="8961" width="21.140625" style="2" customWidth="1"/>
    <col min="8962" max="8962" width="16.85546875" style="2" customWidth="1"/>
    <col min="8963" max="8963" width="81.140625" style="2" customWidth="1"/>
    <col min="8964" max="8964" width="59.140625" style="2" customWidth="1"/>
    <col min="8965" max="8965" width="20.28515625" style="2" customWidth="1"/>
    <col min="8966" max="9216" width="9.140625" style="2"/>
    <col min="9217" max="9217" width="21.140625" style="2" customWidth="1"/>
    <col min="9218" max="9218" width="16.85546875" style="2" customWidth="1"/>
    <col min="9219" max="9219" width="81.140625" style="2" customWidth="1"/>
    <col min="9220" max="9220" width="59.140625" style="2" customWidth="1"/>
    <col min="9221" max="9221" width="20.28515625" style="2" customWidth="1"/>
    <col min="9222" max="9472" width="9.140625" style="2"/>
    <col min="9473" max="9473" width="21.140625" style="2" customWidth="1"/>
    <col min="9474" max="9474" width="16.85546875" style="2" customWidth="1"/>
    <col min="9475" max="9475" width="81.140625" style="2" customWidth="1"/>
    <col min="9476" max="9476" width="59.140625" style="2" customWidth="1"/>
    <col min="9477" max="9477" width="20.28515625" style="2" customWidth="1"/>
    <col min="9478" max="9728" width="9.140625" style="2"/>
    <col min="9729" max="9729" width="21.140625" style="2" customWidth="1"/>
    <col min="9730" max="9730" width="16.85546875" style="2" customWidth="1"/>
    <col min="9731" max="9731" width="81.140625" style="2" customWidth="1"/>
    <col min="9732" max="9732" width="59.140625" style="2" customWidth="1"/>
    <col min="9733" max="9733" width="20.28515625" style="2" customWidth="1"/>
    <col min="9734" max="9984" width="9.140625" style="2"/>
    <col min="9985" max="9985" width="21.140625" style="2" customWidth="1"/>
    <col min="9986" max="9986" width="16.85546875" style="2" customWidth="1"/>
    <col min="9987" max="9987" width="81.140625" style="2" customWidth="1"/>
    <col min="9988" max="9988" width="59.140625" style="2" customWidth="1"/>
    <col min="9989" max="9989" width="20.28515625" style="2" customWidth="1"/>
    <col min="9990" max="10240" width="9.140625" style="2"/>
    <col min="10241" max="10241" width="21.140625" style="2" customWidth="1"/>
    <col min="10242" max="10242" width="16.85546875" style="2" customWidth="1"/>
    <col min="10243" max="10243" width="81.140625" style="2" customWidth="1"/>
    <col min="10244" max="10244" width="59.140625" style="2" customWidth="1"/>
    <col min="10245" max="10245" width="20.28515625" style="2" customWidth="1"/>
    <col min="10246" max="10496" width="9.140625" style="2"/>
    <col min="10497" max="10497" width="21.140625" style="2" customWidth="1"/>
    <col min="10498" max="10498" width="16.85546875" style="2" customWidth="1"/>
    <col min="10499" max="10499" width="81.140625" style="2" customWidth="1"/>
    <col min="10500" max="10500" width="59.140625" style="2" customWidth="1"/>
    <col min="10501" max="10501" width="20.28515625" style="2" customWidth="1"/>
    <col min="10502" max="10752" width="9.140625" style="2"/>
    <col min="10753" max="10753" width="21.140625" style="2" customWidth="1"/>
    <col min="10754" max="10754" width="16.85546875" style="2" customWidth="1"/>
    <col min="10755" max="10755" width="81.140625" style="2" customWidth="1"/>
    <col min="10756" max="10756" width="59.140625" style="2" customWidth="1"/>
    <col min="10757" max="10757" width="20.28515625" style="2" customWidth="1"/>
    <col min="10758" max="11008" width="9.140625" style="2"/>
    <col min="11009" max="11009" width="21.140625" style="2" customWidth="1"/>
    <col min="11010" max="11010" width="16.85546875" style="2" customWidth="1"/>
    <col min="11011" max="11011" width="81.140625" style="2" customWidth="1"/>
    <col min="11012" max="11012" width="59.140625" style="2" customWidth="1"/>
    <col min="11013" max="11013" width="20.28515625" style="2" customWidth="1"/>
    <col min="11014" max="11264" width="9.140625" style="2"/>
    <col min="11265" max="11265" width="21.140625" style="2" customWidth="1"/>
    <col min="11266" max="11266" width="16.85546875" style="2" customWidth="1"/>
    <col min="11267" max="11267" width="81.140625" style="2" customWidth="1"/>
    <col min="11268" max="11268" width="59.140625" style="2" customWidth="1"/>
    <col min="11269" max="11269" width="20.28515625" style="2" customWidth="1"/>
    <col min="11270" max="11520" width="9.140625" style="2"/>
    <col min="11521" max="11521" width="21.140625" style="2" customWidth="1"/>
    <col min="11522" max="11522" width="16.85546875" style="2" customWidth="1"/>
    <col min="11523" max="11523" width="81.140625" style="2" customWidth="1"/>
    <col min="11524" max="11524" width="59.140625" style="2" customWidth="1"/>
    <col min="11525" max="11525" width="20.28515625" style="2" customWidth="1"/>
    <col min="11526" max="11776" width="9.140625" style="2"/>
    <col min="11777" max="11777" width="21.140625" style="2" customWidth="1"/>
    <col min="11778" max="11778" width="16.85546875" style="2" customWidth="1"/>
    <col min="11779" max="11779" width="81.140625" style="2" customWidth="1"/>
    <col min="11780" max="11780" width="59.140625" style="2" customWidth="1"/>
    <col min="11781" max="11781" width="20.28515625" style="2" customWidth="1"/>
    <col min="11782" max="12032" width="9.140625" style="2"/>
    <col min="12033" max="12033" width="21.140625" style="2" customWidth="1"/>
    <col min="12034" max="12034" width="16.85546875" style="2" customWidth="1"/>
    <col min="12035" max="12035" width="81.140625" style="2" customWidth="1"/>
    <col min="12036" max="12036" width="59.140625" style="2" customWidth="1"/>
    <col min="12037" max="12037" width="20.28515625" style="2" customWidth="1"/>
    <col min="12038" max="12288" width="9.140625" style="2"/>
    <col min="12289" max="12289" width="21.140625" style="2" customWidth="1"/>
    <col min="12290" max="12290" width="16.85546875" style="2" customWidth="1"/>
    <col min="12291" max="12291" width="81.140625" style="2" customWidth="1"/>
    <col min="12292" max="12292" width="59.140625" style="2" customWidth="1"/>
    <col min="12293" max="12293" width="20.28515625" style="2" customWidth="1"/>
    <col min="12294" max="12544" width="9.140625" style="2"/>
    <col min="12545" max="12545" width="21.140625" style="2" customWidth="1"/>
    <col min="12546" max="12546" width="16.85546875" style="2" customWidth="1"/>
    <col min="12547" max="12547" width="81.140625" style="2" customWidth="1"/>
    <col min="12548" max="12548" width="59.140625" style="2" customWidth="1"/>
    <col min="12549" max="12549" width="20.28515625" style="2" customWidth="1"/>
    <col min="12550" max="12800" width="9.140625" style="2"/>
    <col min="12801" max="12801" width="21.140625" style="2" customWidth="1"/>
    <col min="12802" max="12802" width="16.85546875" style="2" customWidth="1"/>
    <col min="12803" max="12803" width="81.140625" style="2" customWidth="1"/>
    <col min="12804" max="12804" width="59.140625" style="2" customWidth="1"/>
    <col min="12805" max="12805" width="20.28515625" style="2" customWidth="1"/>
    <col min="12806" max="13056" width="9.140625" style="2"/>
    <col min="13057" max="13057" width="21.140625" style="2" customWidth="1"/>
    <col min="13058" max="13058" width="16.85546875" style="2" customWidth="1"/>
    <col min="13059" max="13059" width="81.140625" style="2" customWidth="1"/>
    <col min="13060" max="13060" width="59.140625" style="2" customWidth="1"/>
    <col min="13061" max="13061" width="20.28515625" style="2" customWidth="1"/>
    <col min="13062" max="13312" width="9.140625" style="2"/>
    <col min="13313" max="13313" width="21.140625" style="2" customWidth="1"/>
    <col min="13314" max="13314" width="16.85546875" style="2" customWidth="1"/>
    <col min="13315" max="13315" width="81.140625" style="2" customWidth="1"/>
    <col min="13316" max="13316" width="59.140625" style="2" customWidth="1"/>
    <col min="13317" max="13317" width="20.28515625" style="2" customWidth="1"/>
    <col min="13318" max="13568" width="9.140625" style="2"/>
    <col min="13569" max="13569" width="21.140625" style="2" customWidth="1"/>
    <col min="13570" max="13570" width="16.85546875" style="2" customWidth="1"/>
    <col min="13571" max="13571" width="81.140625" style="2" customWidth="1"/>
    <col min="13572" max="13572" width="59.140625" style="2" customWidth="1"/>
    <col min="13573" max="13573" width="20.28515625" style="2" customWidth="1"/>
    <col min="13574" max="13824" width="9.140625" style="2"/>
    <col min="13825" max="13825" width="21.140625" style="2" customWidth="1"/>
    <col min="13826" max="13826" width="16.85546875" style="2" customWidth="1"/>
    <col min="13827" max="13827" width="81.140625" style="2" customWidth="1"/>
    <col min="13828" max="13828" width="59.140625" style="2" customWidth="1"/>
    <col min="13829" max="13829" width="20.28515625" style="2" customWidth="1"/>
    <col min="13830" max="14080" width="9.140625" style="2"/>
    <col min="14081" max="14081" width="21.140625" style="2" customWidth="1"/>
    <col min="14082" max="14082" width="16.85546875" style="2" customWidth="1"/>
    <col min="14083" max="14083" width="81.140625" style="2" customWidth="1"/>
    <col min="14084" max="14084" width="59.140625" style="2" customWidth="1"/>
    <col min="14085" max="14085" width="20.28515625" style="2" customWidth="1"/>
    <col min="14086" max="14336" width="9.140625" style="2"/>
    <col min="14337" max="14337" width="21.140625" style="2" customWidth="1"/>
    <col min="14338" max="14338" width="16.85546875" style="2" customWidth="1"/>
    <col min="14339" max="14339" width="81.140625" style="2" customWidth="1"/>
    <col min="14340" max="14340" width="59.140625" style="2" customWidth="1"/>
    <col min="14341" max="14341" width="20.28515625" style="2" customWidth="1"/>
    <col min="14342" max="14592" width="9.140625" style="2"/>
    <col min="14593" max="14593" width="21.140625" style="2" customWidth="1"/>
    <col min="14594" max="14594" width="16.85546875" style="2" customWidth="1"/>
    <col min="14595" max="14595" width="81.140625" style="2" customWidth="1"/>
    <col min="14596" max="14596" width="59.140625" style="2" customWidth="1"/>
    <col min="14597" max="14597" width="20.28515625" style="2" customWidth="1"/>
    <col min="14598" max="14848" width="9.140625" style="2"/>
    <col min="14849" max="14849" width="21.140625" style="2" customWidth="1"/>
    <col min="14850" max="14850" width="16.85546875" style="2" customWidth="1"/>
    <col min="14851" max="14851" width="81.140625" style="2" customWidth="1"/>
    <col min="14852" max="14852" width="59.140625" style="2" customWidth="1"/>
    <col min="14853" max="14853" width="20.28515625" style="2" customWidth="1"/>
    <col min="14854" max="15104" width="9.140625" style="2"/>
    <col min="15105" max="15105" width="21.140625" style="2" customWidth="1"/>
    <col min="15106" max="15106" width="16.85546875" style="2" customWidth="1"/>
    <col min="15107" max="15107" width="81.140625" style="2" customWidth="1"/>
    <col min="15108" max="15108" width="59.140625" style="2" customWidth="1"/>
    <col min="15109" max="15109" width="20.28515625" style="2" customWidth="1"/>
    <col min="15110" max="15360" width="9.140625" style="2"/>
    <col min="15361" max="15361" width="21.140625" style="2" customWidth="1"/>
    <col min="15362" max="15362" width="16.85546875" style="2" customWidth="1"/>
    <col min="15363" max="15363" width="81.140625" style="2" customWidth="1"/>
    <col min="15364" max="15364" width="59.140625" style="2" customWidth="1"/>
    <col min="15365" max="15365" width="20.28515625" style="2" customWidth="1"/>
    <col min="15366" max="15616" width="9.140625" style="2"/>
    <col min="15617" max="15617" width="21.140625" style="2" customWidth="1"/>
    <col min="15618" max="15618" width="16.85546875" style="2" customWidth="1"/>
    <col min="15619" max="15619" width="81.140625" style="2" customWidth="1"/>
    <col min="15620" max="15620" width="59.140625" style="2" customWidth="1"/>
    <col min="15621" max="15621" width="20.28515625" style="2" customWidth="1"/>
    <col min="15622" max="15872" width="9.140625" style="2"/>
    <col min="15873" max="15873" width="21.140625" style="2" customWidth="1"/>
    <col min="15874" max="15874" width="16.85546875" style="2" customWidth="1"/>
    <col min="15875" max="15875" width="81.140625" style="2" customWidth="1"/>
    <col min="15876" max="15876" width="59.140625" style="2" customWidth="1"/>
    <col min="15877" max="15877" width="20.28515625" style="2" customWidth="1"/>
    <col min="15878" max="16128" width="9.140625" style="2"/>
    <col min="16129" max="16129" width="21.140625" style="2" customWidth="1"/>
    <col min="16130" max="16130" width="16.85546875" style="2" customWidth="1"/>
    <col min="16131" max="16131" width="81.140625" style="2" customWidth="1"/>
    <col min="16132" max="16132" width="59.140625" style="2" customWidth="1"/>
    <col min="16133" max="16133" width="20.28515625" style="2" customWidth="1"/>
    <col min="16134" max="16384" width="9.140625" style="2"/>
  </cols>
  <sheetData>
    <row r="1" spans="1:5" ht="18.75" customHeight="1" x14ac:dyDescent="0.2">
      <c r="C1" s="2"/>
      <c r="D1" s="3" t="s">
        <v>0</v>
      </c>
      <c r="E1" s="3"/>
    </row>
    <row r="2" spans="1:5" ht="33" customHeight="1" x14ac:dyDescent="0.2">
      <c r="C2" s="2"/>
      <c r="D2" s="4" t="s">
        <v>1</v>
      </c>
      <c r="E2" s="4"/>
    </row>
    <row r="3" spans="1:5" ht="19.5" customHeight="1" x14ac:dyDescent="0.2">
      <c r="C3" s="2"/>
      <c r="D3" s="5" t="s">
        <v>2</v>
      </c>
      <c r="E3" s="5"/>
    </row>
    <row r="4" spans="1:5" ht="11.25" hidden="1" customHeight="1" x14ac:dyDescent="0.2">
      <c r="C4" s="2"/>
      <c r="D4" s="2"/>
    </row>
    <row r="5" spans="1:5" ht="11.25" hidden="1" customHeight="1" x14ac:dyDescent="0.2">
      <c r="C5" s="2"/>
      <c r="D5" s="2"/>
      <c r="E5" s="7"/>
    </row>
    <row r="6" spans="1:5" ht="11.25" hidden="1" customHeight="1" x14ac:dyDescent="0.2">
      <c r="C6" s="2"/>
      <c r="D6" s="2"/>
      <c r="E6" s="7"/>
    </row>
    <row r="7" spans="1:5" s="9" customFormat="1" ht="15.75" customHeight="1" x14ac:dyDescent="0.15">
      <c r="A7" s="8"/>
      <c r="B7" s="8"/>
      <c r="E7" s="10"/>
    </row>
    <row r="8" spans="1:5" ht="21" customHeight="1" x14ac:dyDescent="0.2">
      <c r="A8" s="11" t="s">
        <v>3</v>
      </c>
      <c r="B8" s="11"/>
      <c r="C8" s="11"/>
      <c r="D8" s="11"/>
      <c r="E8" s="11"/>
    </row>
    <row r="9" spans="1:5" ht="6" customHeight="1" x14ac:dyDescent="0.2">
      <c r="C9" s="2"/>
      <c r="D9" s="2"/>
      <c r="E9" s="7"/>
    </row>
    <row r="10" spans="1:5" ht="12.75" customHeight="1" x14ac:dyDescent="0.25">
      <c r="B10" s="12">
        <v>2600000000</v>
      </c>
      <c r="C10" s="12"/>
      <c r="D10" s="12"/>
      <c r="E10" s="12"/>
    </row>
    <row r="11" spans="1:5" ht="11.25" customHeight="1" x14ac:dyDescent="0.2">
      <c r="B11" s="13" t="s">
        <v>4</v>
      </c>
      <c r="C11" s="13"/>
      <c r="D11" s="13"/>
      <c r="E11" s="13"/>
    </row>
    <row r="12" spans="1:5" ht="3" customHeight="1" x14ac:dyDescent="0.2">
      <c r="C12" s="2"/>
      <c r="D12" s="2"/>
      <c r="E12" s="7"/>
    </row>
    <row r="13" spans="1:5" ht="18" customHeight="1" x14ac:dyDescent="0.3">
      <c r="A13" s="14" t="s">
        <v>5</v>
      </c>
      <c r="B13" s="14"/>
      <c r="C13" s="14"/>
      <c r="D13" s="14"/>
      <c r="E13" s="14"/>
    </row>
    <row r="14" spans="1:5" ht="15.75" customHeight="1" x14ac:dyDescent="0.2">
      <c r="C14" s="2"/>
      <c r="D14" s="2"/>
      <c r="E14" s="15" t="s">
        <v>6</v>
      </c>
    </row>
    <row r="15" spans="1:5" s="21" customFormat="1" ht="16.350000000000001" customHeight="1" x14ac:dyDescent="0.2">
      <c r="A15" s="16" t="s">
        <v>7</v>
      </c>
      <c r="B15" s="17" t="s">
        <v>8</v>
      </c>
      <c r="C15" s="18"/>
      <c r="D15" s="19"/>
      <c r="E15" s="20" t="s">
        <v>9</v>
      </c>
    </row>
    <row r="16" spans="1:5" s="21" customFormat="1" ht="23.25" customHeight="1" x14ac:dyDescent="0.2">
      <c r="A16" s="22"/>
      <c r="B16" s="23"/>
      <c r="C16" s="24"/>
      <c r="D16" s="25"/>
      <c r="E16" s="26"/>
    </row>
    <row r="17" spans="1:5" s="21" customFormat="1" ht="11.25" hidden="1" customHeight="1" x14ac:dyDescent="0.2">
      <c r="A17" s="27">
        <v>1</v>
      </c>
      <c r="B17" s="28">
        <v>2</v>
      </c>
      <c r="C17" s="28"/>
      <c r="D17" s="27"/>
      <c r="E17" s="27">
        <v>3</v>
      </c>
    </row>
    <row r="18" spans="1:5" s="21" customFormat="1" ht="19.5" customHeight="1" x14ac:dyDescent="0.2">
      <c r="A18" s="29" t="s">
        <v>10</v>
      </c>
      <c r="B18" s="29"/>
      <c r="C18" s="29"/>
      <c r="D18" s="29"/>
      <c r="E18" s="30"/>
    </row>
    <row r="19" spans="1:5" s="7" customFormat="1" ht="46.5" customHeight="1" x14ac:dyDescent="0.25">
      <c r="A19" s="31">
        <v>41021000</v>
      </c>
      <c r="B19" s="32" t="s">
        <v>11</v>
      </c>
      <c r="C19" s="33"/>
      <c r="D19" s="34"/>
      <c r="E19" s="35">
        <v>78297900</v>
      </c>
    </row>
    <row r="20" spans="1:5" s="7" customFormat="1" ht="18.75" customHeight="1" x14ac:dyDescent="0.25">
      <c r="A20" s="31">
        <v>9900000000</v>
      </c>
      <c r="B20" s="32" t="s">
        <v>12</v>
      </c>
      <c r="C20" s="33"/>
      <c r="D20" s="34"/>
      <c r="E20" s="36">
        <f>E19</f>
        <v>78297900</v>
      </c>
    </row>
    <row r="21" spans="1:5" s="7" customFormat="1" ht="31.5" hidden="1" customHeight="1" x14ac:dyDescent="0.25">
      <c r="A21" s="31">
        <v>41021300</v>
      </c>
      <c r="B21" s="37" t="s">
        <v>13</v>
      </c>
      <c r="C21" s="38"/>
      <c r="D21" s="39"/>
      <c r="E21" s="40"/>
    </row>
    <row r="22" spans="1:5" s="7" customFormat="1" ht="15.75" hidden="1" x14ac:dyDescent="0.25">
      <c r="A22" s="31">
        <v>9900000000</v>
      </c>
      <c r="B22" s="32" t="s">
        <v>12</v>
      </c>
      <c r="C22" s="33"/>
      <c r="D22" s="34"/>
      <c r="E22" s="36">
        <f>E21</f>
        <v>0</v>
      </c>
    </row>
    <row r="23" spans="1:5" s="7" customFormat="1" ht="31.5" hidden="1" customHeight="1" x14ac:dyDescent="0.25">
      <c r="A23" s="31">
        <v>41030500</v>
      </c>
      <c r="B23" s="37" t="s">
        <v>14</v>
      </c>
      <c r="C23" s="38"/>
      <c r="D23" s="39"/>
      <c r="E23" s="41"/>
    </row>
    <row r="24" spans="1:5" s="7" customFormat="1" ht="15.75" hidden="1" x14ac:dyDescent="0.25">
      <c r="A24" s="31">
        <v>9900000000</v>
      </c>
      <c r="B24" s="32" t="s">
        <v>12</v>
      </c>
      <c r="C24" s="33"/>
      <c r="D24" s="34"/>
      <c r="E24" s="36">
        <f>E23</f>
        <v>0</v>
      </c>
    </row>
    <row r="25" spans="1:5" s="7" customFormat="1" ht="31.5" hidden="1" customHeight="1" x14ac:dyDescent="0.25">
      <c r="A25" s="31">
        <v>41032900</v>
      </c>
      <c r="B25" s="37" t="s">
        <v>15</v>
      </c>
      <c r="C25" s="38"/>
      <c r="D25" s="39"/>
      <c r="E25" s="35"/>
    </row>
    <row r="26" spans="1:5" s="7" customFormat="1" ht="15.75" hidden="1" x14ac:dyDescent="0.25">
      <c r="A26" s="31">
        <v>9900000000</v>
      </c>
      <c r="B26" s="32" t="s">
        <v>12</v>
      </c>
      <c r="C26" s="33"/>
      <c r="D26" s="34"/>
      <c r="E26" s="36">
        <f>E25</f>
        <v>0</v>
      </c>
    </row>
    <row r="27" spans="1:5" s="7" customFormat="1" ht="38.25" customHeight="1" x14ac:dyDescent="0.25">
      <c r="A27" s="31">
        <v>41033000</v>
      </c>
      <c r="B27" s="32" t="s">
        <v>16</v>
      </c>
      <c r="C27" s="33"/>
      <c r="D27" s="34"/>
      <c r="E27" s="35">
        <f>105915100-37786700</f>
        <v>68128400</v>
      </c>
    </row>
    <row r="28" spans="1:5" s="7" customFormat="1" ht="17.25" customHeight="1" x14ac:dyDescent="0.25">
      <c r="A28" s="31">
        <v>9900000000</v>
      </c>
      <c r="B28" s="32" t="s">
        <v>12</v>
      </c>
      <c r="C28" s="33"/>
      <c r="D28" s="34"/>
      <c r="E28" s="36">
        <f>E27</f>
        <v>68128400</v>
      </c>
    </row>
    <row r="29" spans="1:5" s="7" customFormat="1" ht="22.5" customHeight="1" x14ac:dyDescent="0.25">
      <c r="A29" s="31">
        <v>41033900</v>
      </c>
      <c r="B29" s="32" t="s">
        <v>17</v>
      </c>
      <c r="C29" s="33"/>
      <c r="D29" s="34"/>
      <c r="E29" s="35">
        <v>4285941100</v>
      </c>
    </row>
    <row r="30" spans="1:5" s="7" customFormat="1" ht="15.75" x14ac:dyDescent="0.25">
      <c r="A30" s="31">
        <v>9900000000</v>
      </c>
      <c r="B30" s="32" t="s">
        <v>12</v>
      </c>
      <c r="C30" s="33"/>
      <c r="D30" s="34"/>
      <c r="E30" s="42">
        <f>E29</f>
        <v>4285941100</v>
      </c>
    </row>
    <row r="31" spans="1:5" ht="49.5" customHeight="1" x14ac:dyDescent="0.2">
      <c r="A31" s="31">
        <v>41034400</v>
      </c>
      <c r="B31" s="32" t="s">
        <v>18</v>
      </c>
      <c r="C31" s="33"/>
      <c r="D31" s="34"/>
      <c r="E31" s="35">
        <v>1830600</v>
      </c>
    </row>
    <row r="32" spans="1:5" s="7" customFormat="1" ht="19.5" customHeight="1" x14ac:dyDescent="0.25">
      <c r="A32" s="31">
        <v>9900000000</v>
      </c>
      <c r="B32" s="32" t="s">
        <v>12</v>
      </c>
      <c r="C32" s="33"/>
      <c r="D32" s="34"/>
      <c r="E32" s="36">
        <f>E31</f>
        <v>1830600</v>
      </c>
    </row>
    <row r="33" spans="1:5" s="7" customFormat="1" ht="35.25" customHeight="1" x14ac:dyDescent="0.25">
      <c r="A33" s="31">
        <v>41035400</v>
      </c>
      <c r="B33" s="32" t="s">
        <v>19</v>
      </c>
      <c r="C33" s="33"/>
      <c r="D33" s="34"/>
      <c r="E33" s="41">
        <v>20464200</v>
      </c>
    </row>
    <row r="34" spans="1:5" s="7" customFormat="1" ht="21" customHeight="1" x14ac:dyDescent="0.25">
      <c r="A34" s="31">
        <v>99000000000</v>
      </c>
      <c r="B34" s="32" t="s">
        <v>12</v>
      </c>
      <c r="C34" s="33"/>
      <c r="D34" s="34"/>
      <c r="E34" s="36">
        <f>E33</f>
        <v>20464200</v>
      </c>
    </row>
    <row r="35" spans="1:5" s="7" customFormat="1" ht="51.75" customHeight="1" x14ac:dyDescent="0.25">
      <c r="A35" s="31">
        <v>41036000</v>
      </c>
      <c r="B35" s="37" t="s">
        <v>20</v>
      </c>
      <c r="C35" s="38"/>
      <c r="D35" s="39"/>
      <c r="E35" s="41">
        <v>151682200</v>
      </c>
    </row>
    <row r="36" spans="1:5" s="7" customFormat="1" ht="19.5" customHeight="1" x14ac:dyDescent="0.25">
      <c r="A36" s="31">
        <v>9900000000</v>
      </c>
      <c r="B36" s="32" t="s">
        <v>12</v>
      </c>
      <c r="C36" s="33"/>
      <c r="D36" s="34"/>
      <c r="E36" s="36">
        <f>E35</f>
        <v>151682200</v>
      </c>
    </row>
    <row r="37" spans="1:5" s="7" customFormat="1" ht="26.25" customHeight="1" x14ac:dyDescent="0.25">
      <c r="A37" s="31">
        <v>41036300</v>
      </c>
      <c r="B37" s="37" t="s">
        <v>21</v>
      </c>
      <c r="C37" s="38"/>
      <c r="D37" s="39"/>
      <c r="E37" s="41">
        <v>317074000</v>
      </c>
    </row>
    <row r="38" spans="1:5" s="7" customFormat="1" ht="20.25" customHeight="1" x14ac:dyDescent="0.25">
      <c r="A38" s="31">
        <v>9900000000</v>
      </c>
      <c r="B38" s="37" t="s">
        <v>12</v>
      </c>
      <c r="C38" s="38"/>
      <c r="D38" s="39"/>
      <c r="E38" s="35">
        <f>E37</f>
        <v>317074000</v>
      </c>
    </row>
    <row r="39" spans="1:5" s="7" customFormat="1" ht="36.75" customHeight="1" x14ac:dyDescent="0.25">
      <c r="A39" s="31">
        <v>41037200</v>
      </c>
      <c r="B39" s="37" t="s">
        <v>22</v>
      </c>
      <c r="C39" s="38"/>
      <c r="D39" s="39"/>
      <c r="E39" s="41">
        <v>8997000</v>
      </c>
    </row>
    <row r="40" spans="1:5" s="7" customFormat="1" ht="19.5" customHeight="1" x14ac:dyDescent="0.25">
      <c r="A40" s="31">
        <v>9900000000</v>
      </c>
      <c r="B40" s="37" t="s">
        <v>12</v>
      </c>
      <c r="C40" s="38"/>
      <c r="D40" s="39"/>
      <c r="E40" s="35">
        <f>E39</f>
        <v>8997000</v>
      </c>
    </row>
    <row r="41" spans="1:5" s="7" customFormat="1" ht="31.5" hidden="1" customHeight="1" x14ac:dyDescent="0.25">
      <c r="A41" s="30" t="s">
        <v>23</v>
      </c>
      <c r="B41" s="30"/>
      <c r="C41" s="30"/>
      <c r="D41" s="30"/>
      <c r="E41" s="30"/>
    </row>
    <row r="42" spans="1:5" s="7" customFormat="1" ht="31.5" hidden="1" customHeight="1" x14ac:dyDescent="0.25">
      <c r="A42" s="31">
        <v>41037300</v>
      </c>
      <c r="B42" s="32" t="s">
        <v>24</v>
      </c>
      <c r="C42" s="33"/>
      <c r="D42" s="34"/>
      <c r="E42" s="41">
        <f>660214200-660214200</f>
        <v>0</v>
      </c>
    </row>
    <row r="43" spans="1:5" s="7" customFormat="1" ht="31.5" hidden="1" customHeight="1" x14ac:dyDescent="0.25">
      <c r="A43" s="31">
        <v>9900000000</v>
      </c>
      <c r="B43" s="43" t="s">
        <v>12</v>
      </c>
      <c r="C43" s="44"/>
      <c r="D43" s="45"/>
      <c r="E43" s="36">
        <f>E42</f>
        <v>0</v>
      </c>
    </row>
    <row r="44" spans="1:5" s="10" customFormat="1" ht="21.75" customHeight="1" x14ac:dyDescent="0.25">
      <c r="A44" s="46" t="s">
        <v>25</v>
      </c>
      <c r="B44" s="29" t="s">
        <v>26</v>
      </c>
      <c r="C44" s="47"/>
      <c r="D44" s="48"/>
      <c r="E44" s="36">
        <f>E45+E46</f>
        <v>4932415400</v>
      </c>
    </row>
    <row r="45" spans="1:5" s="7" customFormat="1" ht="18.75" customHeight="1" x14ac:dyDescent="0.25">
      <c r="A45" s="46" t="s">
        <v>25</v>
      </c>
      <c r="B45" s="29" t="s">
        <v>27</v>
      </c>
      <c r="C45" s="47"/>
      <c r="D45" s="48"/>
      <c r="E45" s="36">
        <f>E36+E34+E32+E30+E28+E20+E24+E22+E40+E38+E26</f>
        <v>4932415400</v>
      </c>
    </row>
    <row r="46" spans="1:5" ht="18.75" customHeight="1" x14ac:dyDescent="0.25">
      <c r="A46" s="46" t="s">
        <v>25</v>
      </c>
      <c r="B46" s="49" t="s">
        <v>28</v>
      </c>
      <c r="C46" s="50"/>
      <c r="D46" s="51"/>
      <c r="E46" s="36">
        <f>E43</f>
        <v>0</v>
      </c>
    </row>
    <row r="47" spans="1:5" ht="5.25" customHeight="1" x14ac:dyDescent="0.2">
      <c r="A47" s="52"/>
      <c r="B47" s="53"/>
      <c r="C47" s="53"/>
      <c r="D47" s="53"/>
      <c r="E47" s="54"/>
    </row>
    <row r="48" spans="1:5" ht="3" customHeight="1" x14ac:dyDescent="0.2">
      <c r="A48" s="52"/>
      <c r="B48" s="55"/>
      <c r="C48" s="55"/>
      <c r="D48" s="55"/>
      <c r="E48" s="56"/>
    </row>
    <row r="49" spans="1:6" customFormat="1" ht="18" customHeight="1" x14ac:dyDescent="0.3">
      <c r="A49" s="14" t="s">
        <v>29</v>
      </c>
      <c r="B49" s="14"/>
      <c r="C49" s="14"/>
      <c r="D49" s="14"/>
      <c r="E49" s="14"/>
    </row>
    <row r="50" spans="1:6" customFormat="1" ht="15" customHeight="1" x14ac:dyDescent="0.25">
      <c r="A50" s="57"/>
      <c r="B50" s="58"/>
      <c r="C50" s="58"/>
      <c r="D50" s="58"/>
      <c r="E50" s="15" t="s">
        <v>6</v>
      </c>
    </row>
    <row r="51" spans="1:6" customFormat="1" ht="15" customHeight="1" x14ac:dyDescent="0.25">
      <c r="A51" s="59" t="s">
        <v>30</v>
      </c>
      <c r="B51" s="60" t="s">
        <v>31</v>
      </c>
      <c r="C51" s="61" t="s">
        <v>32</v>
      </c>
      <c r="D51" s="62"/>
      <c r="E51" s="63" t="s">
        <v>9</v>
      </c>
    </row>
    <row r="52" spans="1:6" customFormat="1" ht="27" customHeight="1" x14ac:dyDescent="0.25">
      <c r="A52" s="64"/>
      <c r="B52" s="65"/>
      <c r="C52" s="66"/>
      <c r="D52" s="67"/>
      <c r="E52" s="68"/>
    </row>
    <row r="53" spans="1:6" customFormat="1" ht="14.25" hidden="1" customHeight="1" x14ac:dyDescent="0.25">
      <c r="A53" s="27">
        <v>1</v>
      </c>
      <c r="B53" s="27">
        <v>2</v>
      </c>
      <c r="C53" s="69">
        <v>3</v>
      </c>
      <c r="D53" s="70"/>
      <c r="E53" s="27">
        <v>4</v>
      </c>
    </row>
    <row r="54" spans="1:6" customFormat="1" ht="16.5" customHeight="1" x14ac:dyDescent="0.25">
      <c r="A54" s="71"/>
      <c r="B54" s="29" t="s">
        <v>10</v>
      </c>
      <c r="C54" s="47"/>
      <c r="D54" s="47"/>
      <c r="E54" s="48"/>
    </row>
    <row r="55" spans="1:6" customFormat="1" ht="19.5" customHeight="1" x14ac:dyDescent="0.25">
      <c r="A55" s="72" t="s">
        <v>33</v>
      </c>
      <c r="B55" s="46">
        <v>9150</v>
      </c>
      <c r="C55" s="73" t="s">
        <v>34</v>
      </c>
      <c r="D55" s="74"/>
      <c r="E55" s="35">
        <v>5000000</v>
      </c>
    </row>
    <row r="56" spans="1:6" customFormat="1" ht="24.75" customHeight="1" x14ac:dyDescent="0.25">
      <c r="A56" s="46">
        <v>1055000000</v>
      </c>
      <c r="B56" s="46"/>
      <c r="C56" s="73" t="s">
        <v>35</v>
      </c>
      <c r="D56" s="74"/>
      <c r="E56" s="36">
        <f>E55</f>
        <v>5000000</v>
      </c>
    </row>
    <row r="57" spans="1:6" customFormat="1" ht="18.75" customHeight="1" x14ac:dyDescent="0.25">
      <c r="A57" s="72" t="s">
        <v>33</v>
      </c>
      <c r="B57" s="46">
        <v>9150</v>
      </c>
      <c r="C57" s="73" t="s">
        <v>34</v>
      </c>
      <c r="D57" s="74"/>
      <c r="E57" s="35">
        <v>5000000</v>
      </c>
    </row>
    <row r="58" spans="1:6" customFormat="1" ht="18.75" customHeight="1" x14ac:dyDescent="0.25">
      <c r="A58" s="46">
        <v>1056700000</v>
      </c>
      <c r="B58" s="46"/>
      <c r="C58" s="73" t="s">
        <v>36</v>
      </c>
      <c r="D58" s="74"/>
      <c r="E58" s="36">
        <f>E57</f>
        <v>5000000</v>
      </c>
      <c r="F58" s="75"/>
    </row>
    <row r="59" spans="1:6" customFormat="1" ht="15.75" hidden="1" x14ac:dyDescent="0.25">
      <c r="A59" s="72" t="s">
        <v>33</v>
      </c>
      <c r="B59" s="46">
        <v>9150</v>
      </c>
      <c r="C59" s="73" t="s">
        <v>34</v>
      </c>
      <c r="D59" s="74"/>
      <c r="E59" s="35"/>
    </row>
    <row r="60" spans="1:6" customFormat="1" ht="15.75" hidden="1" x14ac:dyDescent="0.25">
      <c r="A60" s="46">
        <v>2555900000</v>
      </c>
      <c r="B60" s="46"/>
      <c r="C60" s="73" t="s">
        <v>37</v>
      </c>
      <c r="D60" s="74"/>
      <c r="E60" s="36"/>
      <c r="F60" s="75"/>
    </row>
    <row r="61" spans="1:6" customFormat="1" ht="21.75" customHeight="1" x14ac:dyDescent="0.25">
      <c r="A61" s="46">
        <v>3019800</v>
      </c>
      <c r="B61" s="46">
        <v>9800</v>
      </c>
      <c r="C61" s="32" t="s">
        <v>38</v>
      </c>
      <c r="D61" s="34"/>
      <c r="E61" s="35">
        <v>2196890000</v>
      </c>
      <c r="F61" s="75"/>
    </row>
    <row r="62" spans="1:6" customFormat="1" ht="21" customHeight="1" x14ac:dyDescent="0.25">
      <c r="A62" s="76">
        <v>9900000000</v>
      </c>
      <c r="B62" s="46"/>
      <c r="C62" s="73" t="s">
        <v>12</v>
      </c>
      <c r="D62" s="74"/>
      <c r="E62" s="36">
        <f>E61</f>
        <v>2196890000</v>
      </c>
      <c r="F62" s="75"/>
    </row>
    <row r="63" spans="1:6" customFormat="1" ht="51" customHeight="1" x14ac:dyDescent="0.25">
      <c r="A63" s="46">
        <v>3719820</v>
      </c>
      <c r="B63" s="46">
        <v>9820</v>
      </c>
      <c r="C63" s="32" t="s">
        <v>39</v>
      </c>
      <c r="D63" s="34"/>
      <c r="E63" s="35">
        <v>10000000</v>
      </c>
      <c r="F63" s="75"/>
    </row>
    <row r="64" spans="1:6" customFormat="1" ht="21.75" customHeight="1" x14ac:dyDescent="0.25">
      <c r="A64" s="76">
        <v>9900000000</v>
      </c>
      <c r="B64" s="77"/>
      <c r="C64" s="73" t="s">
        <v>12</v>
      </c>
      <c r="D64" s="74"/>
      <c r="E64" s="36">
        <f>E63</f>
        <v>10000000</v>
      </c>
      <c r="F64" s="75"/>
    </row>
    <row r="65" spans="1:6" customFormat="1" ht="15.75" x14ac:dyDescent="0.25">
      <c r="A65" s="71"/>
      <c r="B65" s="29" t="s">
        <v>23</v>
      </c>
      <c r="C65" s="47"/>
      <c r="D65" s="47"/>
      <c r="E65" s="48"/>
    </row>
    <row r="66" spans="1:6" customFormat="1" ht="15.75" hidden="1" x14ac:dyDescent="0.25">
      <c r="A66" s="72" t="s">
        <v>40</v>
      </c>
      <c r="B66" s="46">
        <v>9770</v>
      </c>
      <c r="C66" s="32" t="s">
        <v>41</v>
      </c>
      <c r="D66" s="78"/>
      <c r="E66" s="35"/>
    </row>
    <row r="67" spans="1:6" customFormat="1" ht="15.75" hidden="1" x14ac:dyDescent="0.25">
      <c r="A67" s="46">
        <v>1053800000</v>
      </c>
      <c r="B67" s="46"/>
      <c r="C67" s="32" t="s">
        <v>42</v>
      </c>
      <c r="D67" s="78"/>
      <c r="E67" s="36">
        <f>E66</f>
        <v>0</v>
      </c>
    </row>
    <row r="68" spans="1:6" customFormat="1" ht="15.75" hidden="1" x14ac:dyDescent="0.25">
      <c r="A68" s="72" t="s">
        <v>40</v>
      </c>
      <c r="B68" s="46">
        <v>9770</v>
      </c>
      <c r="C68" s="32" t="s">
        <v>41</v>
      </c>
      <c r="D68" s="78"/>
      <c r="E68" s="35"/>
    </row>
    <row r="69" spans="1:6" customFormat="1" ht="15.75" hidden="1" x14ac:dyDescent="0.25">
      <c r="A69" s="72" t="s">
        <v>43</v>
      </c>
      <c r="B69" s="46"/>
      <c r="C69" s="32" t="s">
        <v>44</v>
      </c>
      <c r="D69" s="78"/>
      <c r="E69" s="36">
        <f>E68</f>
        <v>0</v>
      </c>
    </row>
    <row r="70" spans="1:6" customFormat="1" ht="15.75" hidden="1" x14ac:dyDescent="0.25">
      <c r="A70" s="72" t="s">
        <v>40</v>
      </c>
      <c r="B70" s="46">
        <v>9770</v>
      </c>
      <c r="C70" s="32" t="s">
        <v>41</v>
      </c>
      <c r="D70" s="78"/>
      <c r="E70" s="35"/>
    </row>
    <row r="71" spans="1:6" customFormat="1" ht="15.75" hidden="1" x14ac:dyDescent="0.25">
      <c r="A71" s="72" t="s">
        <v>45</v>
      </c>
      <c r="B71" s="46"/>
      <c r="C71" s="79" t="s">
        <v>46</v>
      </c>
      <c r="D71" s="80"/>
      <c r="E71" s="36">
        <f>E70</f>
        <v>0</v>
      </c>
    </row>
    <row r="72" spans="1:6" customFormat="1" ht="21" customHeight="1" x14ac:dyDescent="0.25">
      <c r="A72" s="46">
        <v>3019800</v>
      </c>
      <c r="B72" s="46">
        <v>9800</v>
      </c>
      <c r="C72" s="32" t="s">
        <v>38</v>
      </c>
      <c r="D72" s="34"/>
      <c r="E72" s="35">
        <v>2690000000</v>
      </c>
      <c r="F72" s="75"/>
    </row>
    <row r="73" spans="1:6" customFormat="1" ht="19.5" customHeight="1" x14ac:dyDescent="0.25">
      <c r="A73" s="76">
        <v>9900000000</v>
      </c>
      <c r="B73" s="46"/>
      <c r="C73" s="73" t="s">
        <v>12</v>
      </c>
      <c r="D73" s="74"/>
      <c r="E73" s="36">
        <f>E72</f>
        <v>2690000000</v>
      </c>
      <c r="F73" s="75"/>
    </row>
    <row r="74" spans="1:6" customFormat="1" ht="15.75" x14ac:dyDescent="0.25">
      <c r="A74" s="71" t="s">
        <v>25</v>
      </c>
      <c r="B74" s="46" t="s">
        <v>25</v>
      </c>
      <c r="C74" s="49" t="s">
        <v>47</v>
      </c>
      <c r="D74" s="51"/>
      <c r="E74" s="36">
        <f>E75+E76</f>
        <v>4906890000</v>
      </c>
    </row>
    <row r="75" spans="1:6" customFormat="1" ht="18" customHeight="1" x14ac:dyDescent="0.25">
      <c r="A75" s="71" t="s">
        <v>25</v>
      </c>
      <c r="B75" s="46" t="s">
        <v>25</v>
      </c>
      <c r="C75" s="49" t="s">
        <v>27</v>
      </c>
      <c r="D75" s="51"/>
      <c r="E75" s="36">
        <f>E56+E58+E62+E64+E60</f>
        <v>2216890000</v>
      </c>
    </row>
    <row r="76" spans="1:6" customFormat="1" ht="18" customHeight="1" x14ac:dyDescent="0.25">
      <c r="A76" s="71" t="s">
        <v>25</v>
      </c>
      <c r="B76" s="46" t="s">
        <v>25</v>
      </c>
      <c r="C76" s="49" t="s">
        <v>28</v>
      </c>
      <c r="D76" s="50"/>
      <c r="E76" s="36">
        <f>E73+E71+E69+E67</f>
        <v>2690000000</v>
      </c>
    </row>
    <row r="77" spans="1:6" customFormat="1" ht="15" hidden="1" x14ac:dyDescent="0.25">
      <c r="A77" s="71"/>
      <c r="B77" s="81"/>
      <c r="C77" s="82"/>
      <c r="D77" s="83"/>
      <c r="E77" s="81"/>
    </row>
    <row r="78" spans="1:6" customFormat="1" ht="15" hidden="1" x14ac:dyDescent="0.25">
      <c r="A78" s="71"/>
      <c r="B78" s="81"/>
      <c r="C78" s="82"/>
      <c r="D78" s="83"/>
      <c r="E78" s="81"/>
    </row>
    <row r="79" spans="1:6" customFormat="1" ht="5.25" customHeight="1" x14ac:dyDescent="0.25">
      <c r="A79" s="57"/>
      <c r="B79" s="84"/>
      <c r="C79" s="84"/>
      <c r="D79" s="84"/>
      <c r="E79" s="84"/>
    </row>
    <row r="80" spans="1:6" customFormat="1" ht="3.75" customHeight="1" x14ac:dyDescent="0.25">
      <c r="A80" s="57"/>
      <c r="B80" s="84"/>
      <c r="C80" s="84"/>
      <c r="D80" s="84"/>
      <c r="E80" s="84"/>
    </row>
    <row r="81" spans="1:5" ht="2.25" customHeight="1" x14ac:dyDescent="0.2">
      <c r="A81" s="52"/>
      <c r="B81" s="52"/>
      <c r="C81" s="85" t="s">
        <v>48</v>
      </c>
      <c r="D81" s="85"/>
      <c r="E81" s="54"/>
    </row>
    <row r="82" spans="1:5" ht="24" customHeight="1" x14ac:dyDescent="0.25">
      <c r="A82" s="86" t="s">
        <v>49</v>
      </c>
      <c r="B82" s="86"/>
      <c r="C82" s="85"/>
      <c r="D82" s="85"/>
      <c r="E82" s="54"/>
    </row>
    <row r="83" spans="1:5" ht="11.25" customHeight="1" x14ac:dyDescent="0.2">
      <c r="C83" s="2"/>
      <c r="D83" s="2"/>
      <c r="E83" s="7"/>
    </row>
  </sheetData>
  <mergeCells count="74">
    <mergeCell ref="C81:D82"/>
    <mergeCell ref="A82:B82"/>
    <mergeCell ref="C73:D73"/>
    <mergeCell ref="C74:D74"/>
    <mergeCell ref="C75:D75"/>
    <mergeCell ref="C76:D76"/>
    <mergeCell ref="C77:D77"/>
    <mergeCell ref="C78:D78"/>
    <mergeCell ref="C66:D66"/>
    <mergeCell ref="C67:D67"/>
    <mergeCell ref="C68:D68"/>
    <mergeCell ref="C69:D69"/>
    <mergeCell ref="C70:D70"/>
    <mergeCell ref="C72:D72"/>
    <mergeCell ref="C60:D60"/>
    <mergeCell ref="C61:D61"/>
    <mergeCell ref="C62:D62"/>
    <mergeCell ref="C63:D63"/>
    <mergeCell ref="C64:D64"/>
    <mergeCell ref="B65:E65"/>
    <mergeCell ref="B54:E54"/>
    <mergeCell ref="C55:D55"/>
    <mergeCell ref="C56:D56"/>
    <mergeCell ref="C57:D57"/>
    <mergeCell ref="C58:D58"/>
    <mergeCell ref="C59:D59"/>
    <mergeCell ref="B50:D50"/>
    <mergeCell ref="A51:A52"/>
    <mergeCell ref="B51:B52"/>
    <mergeCell ref="C51:D52"/>
    <mergeCell ref="E51:E52"/>
    <mergeCell ref="C53:D53"/>
    <mergeCell ref="B43:D43"/>
    <mergeCell ref="B44:D44"/>
    <mergeCell ref="B45:D45"/>
    <mergeCell ref="B46:D46"/>
    <mergeCell ref="B47:D48"/>
    <mergeCell ref="A49:E49"/>
    <mergeCell ref="B37:D37"/>
    <mergeCell ref="B38:D38"/>
    <mergeCell ref="B39:D39"/>
    <mergeCell ref="B40:D40"/>
    <mergeCell ref="A41:E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A13:E13"/>
    <mergeCell ref="A15:A16"/>
    <mergeCell ref="B15:D16"/>
    <mergeCell ref="E15:E16"/>
    <mergeCell ref="B17:C17"/>
    <mergeCell ref="A18:E18"/>
    <mergeCell ref="D1:E1"/>
    <mergeCell ref="D2:E2"/>
    <mergeCell ref="D3:E3"/>
    <mergeCell ref="A8:E8"/>
    <mergeCell ref="B10:E10"/>
    <mergeCell ref="B11:E11"/>
  </mergeCells>
  <printOptions horizontalCentered="1"/>
  <pageMargins left="0.31496062992125984" right="0.31496062992125984" top="0.43307086614173229" bottom="0.23622047244094491" header="0.31496062992125984" footer="0.31496062992125984"/>
  <pageSetup paperSize="9" scale="69" orientation="landscape" r:id="rId1"/>
  <headerFooter>
    <oddFooter>&amp;C&amp;P</oddFooter>
  </headerFooter>
  <rowBreaks count="1" manualBreakCount="1">
    <brk id="4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СІЧЕНЬ</vt:lpstr>
      <vt:lpstr>'2025 СІЧЕНЬ'!Область_печати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Г. Сошко</dc:creator>
  <cp:lastModifiedBy>Марина Г. Сошко</cp:lastModifiedBy>
  <dcterms:created xsi:type="dcterms:W3CDTF">2025-01-14T13:21:34Z</dcterms:created>
  <dcterms:modified xsi:type="dcterms:W3CDTF">2025-01-14T13:22:02Z</dcterms:modified>
</cp:coreProperties>
</file>