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468" windowWidth="14808" windowHeight="7656"/>
  </bookViews>
  <sheets>
    <sheet name="Лист1" sheetId="1" r:id="rId1"/>
    <sheet name="Лист2" sheetId="2" r:id="rId2"/>
    <sheet name="Лист3" sheetId="3" r:id="rId3"/>
  </sheets>
  <definedNames>
    <definedName name="_xlnm.Print_Area" localSheetId="0">Лист1!$A$1:$M$69</definedName>
  </definedNames>
  <calcPr calcId="144525"/>
</workbook>
</file>

<file path=xl/calcChain.xml><?xml version="1.0" encoding="utf-8"?>
<calcChain xmlns="http://schemas.openxmlformats.org/spreadsheetml/2006/main">
  <c r="F68" i="1" l="1"/>
  <c r="G68" i="1"/>
  <c r="J68" i="1"/>
  <c r="K68" i="1"/>
  <c r="L68" i="1"/>
  <c r="I67" i="1"/>
  <c r="I66" i="1"/>
  <c r="I64" i="1"/>
  <c r="I61" i="1"/>
  <c r="I60" i="1"/>
  <c r="I54" i="1"/>
  <c r="I55" i="1"/>
  <c r="I56" i="1"/>
  <c r="I57" i="1"/>
  <c r="I58" i="1"/>
  <c r="I53" i="1"/>
  <c r="I43" i="1"/>
  <c r="I44" i="1"/>
  <c r="I45" i="1"/>
  <c r="I46" i="1"/>
  <c r="I47" i="1"/>
  <c r="I48" i="1"/>
  <c r="I49" i="1"/>
  <c r="I50" i="1"/>
  <c r="I51" i="1"/>
  <c r="I42" i="1"/>
  <c r="I35" i="1"/>
  <c r="I36" i="1"/>
  <c r="I37" i="1"/>
  <c r="I38" i="1"/>
  <c r="I39" i="1"/>
  <c r="I40" i="1"/>
  <c r="I34" i="1"/>
  <c r="I25" i="1"/>
  <c r="I26" i="1"/>
  <c r="I27" i="1"/>
  <c r="I28" i="1"/>
  <c r="I29" i="1"/>
  <c r="I30" i="1"/>
  <c r="I31" i="1"/>
  <c r="I32" i="1"/>
  <c r="I24" i="1"/>
  <c r="I16" i="1"/>
  <c r="I17" i="1"/>
  <c r="I18" i="1"/>
  <c r="I19" i="1"/>
  <c r="I20" i="1"/>
  <c r="I21" i="1"/>
  <c r="I22" i="1"/>
  <c r="I15" i="1"/>
  <c r="I9" i="1"/>
  <c r="I10" i="1"/>
  <c r="I11" i="1"/>
  <c r="I12" i="1"/>
  <c r="I13" i="1"/>
  <c r="I8" i="1"/>
  <c r="I68" i="1" l="1"/>
  <c r="D30" i="1"/>
  <c r="A3" i="2" l="1"/>
  <c r="D67" i="1"/>
  <c r="D66" i="1"/>
  <c r="D61" i="1"/>
  <c r="D60" i="1"/>
  <c r="D57" i="1"/>
  <c r="D48" i="1" l="1"/>
  <c r="D13" i="1" l="1"/>
  <c r="D11" i="1"/>
  <c r="D12" i="1"/>
  <c r="D10" i="1"/>
  <c r="D9" i="1"/>
  <c r="D8" i="1"/>
  <c r="E68" i="1" l="1"/>
  <c r="D17" i="1" l="1"/>
  <c r="D64" i="1" l="1"/>
  <c r="D53" i="1"/>
  <c r="D54" i="1"/>
  <c r="D55" i="1"/>
  <c r="D56" i="1"/>
  <c r="D58" i="1"/>
  <c r="D42" i="1"/>
  <c r="D43" i="1"/>
  <c r="D44" i="1"/>
  <c r="D45" i="1"/>
  <c r="D46" i="1"/>
  <c r="D47" i="1"/>
  <c r="D49" i="1"/>
  <c r="D50" i="1"/>
  <c r="D51" i="1"/>
  <c r="D31" i="1"/>
  <c r="D32" i="1"/>
  <c r="D34" i="1"/>
  <c r="D35" i="1"/>
  <c r="D36" i="1"/>
  <c r="D37" i="1"/>
  <c r="D38" i="1"/>
  <c r="D39" i="1"/>
  <c r="D40" i="1"/>
  <c r="D25" i="1"/>
  <c r="D26" i="1"/>
  <c r="D27" i="1"/>
  <c r="D28" i="1"/>
  <c r="D29" i="1"/>
  <c r="D24" i="1"/>
  <c r="D16" i="1"/>
  <c r="D18" i="1"/>
  <c r="D19" i="1"/>
  <c r="D20" i="1"/>
  <c r="D21" i="1"/>
  <c r="D22" i="1"/>
  <c r="D15" i="1"/>
  <c r="D68" i="1" l="1"/>
</calcChain>
</file>

<file path=xl/sharedStrings.xml><?xml version="1.0" encoding="utf-8"?>
<sst xmlns="http://schemas.openxmlformats.org/spreadsheetml/2006/main" count="266" uniqueCount="233">
  <si>
    <t>№ з/п</t>
  </si>
  <si>
    <t>Зміст заходів Програми</t>
  </si>
  <si>
    <t>Стан виконання (що зроблено)</t>
  </si>
  <si>
    <t>Усього, тис. грн.</t>
  </si>
  <si>
    <t>Державний бюджет</t>
  </si>
  <si>
    <t>Міський бюджет</t>
  </si>
  <si>
    <t>Інші кошти</t>
  </si>
  <si>
    <t xml:space="preserve">1.1.1. </t>
  </si>
  <si>
    <t>Виконавці</t>
  </si>
  <si>
    <t xml:space="preserve">1.1.2. </t>
  </si>
  <si>
    <t xml:space="preserve">Департамент житлово-комунальної інфраструктури,
районні в м. Києві державні адміністрації
</t>
  </si>
  <si>
    <t>1.1.3.</t>
  </si>
  <si>
    <t xml:space="preserve">1.1.4. </t>
  </si>
  <si>
    <t>1.1.5.</t>
  </si>
  <si>
    <t>Департамент житлово-комунальної інфраструктури</t>
  </si>
  <si>
    <t xml:space="preserve">Департамент житлово-комунальної інфраструктури, 
КП «Група впровадження проекту з енергозбереження в адміністративних і громадських будівлях м. Києва»
</t>
  </si>
  <si>
    <t xml:space="preserve">Департамент житлово-комунальної інфраструктури,
СВКП «Київводфонд»
</t>
  </si>
  <si>
    <t>Департамент житлово-комунальної інфраструктури, ПАТ «АК «Київводоканал»</t>
  </si>
  <si>
    <t xml:space="preserve">Департамент житлово-комунальної інфраструктури, 
Департамент будівництва та житлового забезпечення, ПАТ «АК «Київводоканал»
</t>
  </si>
  <si>
    <t xml:space="preserve">Департамент житлово-комунальної інфраструктури, 
КП «СУППР»
</t>
  </si>
  <si>
    <t xml:space="preserve">Департамент житлово-комунальної інфраструктури,
КП «Група впровадження проекту з енергозбереження в адміністративних і громадських будівлях м. Києва»
</t>
  </si>
  <si>
    <t>ВСЬОГО:</t>
  </si>
  <si>
    <t>тис. грн.</t>
  </si>
  <si>
    <t>Причини низького освоєння коштів</t>
  </si>
  <si>
    <t xml:space="preserve">
ІНФОРМАЦІЯ ПРО ВИКОНАННЯ ЗАХОДІВ
Комплексної цільової програми підвищення енергоефективності та розвитку житлово-комунальної інфраструктури міста Києва
на 2021-2025 роки за 9 місяців 2021 року
</t>
  </si>
  <si>
    <t>Фактичні обсяги освоєння коштів від виділених (касові видатки)  за 9 місяців 2021 року</t>
  </si>
  <si>
    <t>Реконструкція та модернізація ліфтового господарства у житловому фонді міста Києва (перелік об'єктів затверджується щорічно відповідним розпорядчим актом)</t>
  </si>
  <si>
    <t xml:space="preserve">Департамент житлово-комунальної інфраструктури,
районні в м. Києві державні адміністрації, КП «Дирекція з капітального будівництва та реконструкції «Київбудреконструкція»
</t>
  </si>
  <si>
    <t xml:space="preserve">Районні в м. Києві державні адміністрації
</t>
  </si>
  <si>
    <t>Департамент житлово-комунальної інфраструктури, КП «Група впровадження проекту з енергозбереження в адміністративних і громадських будівлях м. Києва»</t>
  </si>
  <si>
    <t>Відшкодування частини кредитів, отриманих об’єднаннями співвласників багатоквартирних будинків та житлово-будівельними кооперативами на впровадження енергоефективних заходів відповідно до Рішення КМР від 7 липня 2016 року № 565/565  та кредитування таких заходів</t>
  </si>
  <si>
    <t xml:space="preserve">
1. ТЕХНІЧНЕ ПЕРЕОСНАЩЕННЯ ТА ПІДВИЩЕННЯ ЕНЕРГОЕФЕКТИВНОСТІ У ГАЛУЗЯХ ЖИТЛОВО-КОМУНАЛЬНОГО ГОСПОДАРСТВА
</t>
  </si>
  <si>
    <t xml:space="preserve">Департамент житлово-комунальної інфраструктури,
 Районні в м. Києві державні адміністрації, КП «Група впровадження проекту з енергозбереження в адміністративних і громадських будівлях
 м. Києва»,
КП «Київтеплоенерго», 
КП «Дирекція капітального будівництва та реконструкції «Київбудреконструкції»
</t>
  </si>
  <si>
    <t>Облаштування ігрових та спортивних майданчиків, утримання асфальтового покриття прибудинкових територій житлових будинків та внутрішньоквартальних  проїздів (без фінансової участі співвласників) (перелік об'єктів затверджується щорічно відповідним розпорядчим актом)</t>
  </si>
  <si>
    <t>1.1.6.</t>
  </si>
  <si>
    <t>1.1. Житловий фонд та благоустрій прибудинкової території</t>
  </si>
  <si>
    <t>1.2. Будівлі закладів бюджетної сфери  міста Києва</t>
  </si>
  <si>
    <t xml:space="preserve">Виконання рішення КМР від 22 грудня 2016 року № 780/1784 «Про затвердження Положення про співфінансування реконструкції, реставрації, проведення капітальних ремонтів, технічного переоснащення спільного майна у багатоквартирних будинках міста Києва»
 (перелік об'єктів затверджується щорічно відповідним розпорядчим актом) 
</t>
  </si>
  <si>
    <t>Впровадження засобів обліку витрат та регулювання споживання теплової енергії,  капітальний ремонт (модернізація) індивідуальних теплових пунктів (ІТП), ремонт, модернізація та реконструкція внутрішньобудинкових інженерних мереж, вхідних груп, дахів та покрівель, фасадів, встановлення вікон та дверей у багатоквартирних будинках м. Києва (без фінансової участі співвласників)</t>
  </si>
  <si>
    <t>1.2.1.</t>
  </si>
  <si>
    <t>1.2.2.</t>
  </si>
  <si>
    <t xml:space="preserve">Енергоменеджмент, енергомоніторинг
споживання енергії 
у  будівлях закладів бюджетної сфери м. Києва 
</t>
  </si>
  <si>
    <t xml:space="preserve">Департамент житлово-комунальної інфраструктури,
 Департамент освіти і науки, Департамент культури, Департамент соціальної політики,
КП «Група впровадження 
проекту з енергозбереження в адміністративних і громадських будівлях м. Києва»,
районні в м. Києві державні адміністрації
</t>
  </si>
  <si>
    <t>Обслуговування обладнання встановленого у будівлях закладів бюджетної сфери м. Києва</t>
  </si>
  <si>
    <t xml:space="preserve">Департамент освіти і науки, Департамент житлово-комунальної інфраструктури,
КП «Група впровадження проекту з енергозбереження в адміністративних і громадських будівлях м. Києва»,
районні в м. Києві державні адміністрації
</t>
  </si>
  <si>
    <t>1.2.3.</t>
  </si>
  <si>
    <t xml:space="preserve">Капітальний 
ремонт обладнання
 (у тому числі ІТП), встановленого у будівлях закладів бюджетної сфери м. Києва
</t>
  </si>
  <si>
    <t>1.2.4.</t>
  </si>
  <si>
    <t>Встановлення та забезпечення функціонування системи дистанційного контролю та моніторингу споживання тепло-енергоресурсів закладами бюджетної сфери (ліцензія)</t>
  </si>
  <si>
    <t xml:space="preserve">Департамент житлово-комунальної інфраструктури,
КП «Група впровадження проекту з енергозбереження в адміністративних і громадських будівлях м. Києва»,
районні в м. Києві державні адміністрації
</t>
  </si>
  <si>
    <t>Термомодернізація, ремонт та реконструкція у будівлях закладів бюджетної сфери м. Києва із застосуванням енергозберігаючих технологій</t>
  </si>
  <si>
    <t xml:space="preserve">Департамент освіти і науки,
КП «Група впровадження проекту з енергозбереження в адміністративних і громадських будівлях м. Києва»
</t>
  </si>
  <si>
    <t>1.2.5.</t>
  </si>
  <si>
    <t>1.2.6.</t>
  </si>
  <si>
    <t>Забезпечення діяльності з обслуговування кредиту НЕФКО (по проєкту), обслуговування ІТП в закладах освіти, аудит енергоефективних проєктів, впровадження засобів обліку, супроводження реалізації проєктів співфінансування будинків об’єднань співвласників багатоквартирних будинків та житлово-будівельних кооперативів</t>
  </si>
  <si>
    <t>Реконструкція внутрішніх інженерних систем у будівлях закладів  бюджетної сфери м. Києва (у тому числі із застосуванням відновлюваних джерел енергії)</t>
  </si>
  <si>
    <t>1.2.7.</t>
  </si>
  <si>
    <t xml:space="preserve">Департамент освіти і науки, 
КП «Група впровадження проекту з енергозбереження в адміністративних і громадських будівлях м. Києва»,
районні в м. Києві державні адміністрації
</t>
  </si>
  <si>
    <t xml:space="preserve">Обслуговування кредитів, залучених під гарантію Київської міської ради (Кредити НЕФКО) </t>
  </si>
  <si>
    <t>1.2.8.</t>
  </si>
  <si>
    <t>1.3. Система водопостачання та водовідведення</t>
  </si>
  <si>
    <t>1.3.1.</t>
  </si>
  <si>
    <t>Реконструкція споруд першої черги Бортницької станції аерації</t>
  </si>
  <si>
    <t xml:space="preserve">Департамент житлово-комунальної інфраструктури,
ПрАТ «АК «Київводоканал»
</t>
  </si>
  <si>
    <t>1.3.2.</t>
  </si>
  <si>
    <t>Реконструкція дамб мулових полів та мулопроводів Бортницької станції аерації</t>
  </si>
  <si>
    <t xml:space="preserve">Департамент житлово-комунальної інфраструктури,
ПрАТ «АК «Київводоканал», КП «Київбудреконструкція»
</t>
  </si>
  <si>
    <t>1.3.3.</t>
  </si>
  <si>
    <t>Будівництво, реконструкція, капітальний ремонт самопливних, напірних каналізаційних колекторів, у тому числі аварійних</t>
  </si>
  <si>
    <t xml:space="preserve">Департамент житлово-комунальної інфраструктури,
ПрАТ «АК «Київводоканал», КП «Дирекція будівництва шляхово-транспортних споруд», районні в місті Києві державні адміністрації
</t>
  </si>
  <si>
    <t>1.3.4.</t>
  </si>
  <si>
    <t>Реконструкція  дюкерних переходів через р. Дніпро</t>
  </si>
  <si>
    <t xml:space="preserve">Департамент житлово-комунальної інфраструктури,
ПрАТ «АК «Київводоканал»
</t>
  </si>
  <si>
    <t>Будівництво та реконструкція водопровідних мереж</t>
  </si>
  <si>
    <t>1.3.5.</t>
  </si>
  <si>
    <t xml:space="preserve">Департамент житлово-комунальної інфраструктури,
ПрАТ «АК «Київводоканал», районні в м. Києві державні адміністрації
</t>
  </si>
  <si>
    <t>1.3.6.</t>
  </si>
  <si>
    <t>Будівництво та реконструкція систем водопостачання, в тому числі з впровадженням технологій очистки промивних вод</t>
  </si>
  <si>
    <t>1.3.7.</t>
  </si>
  <si>
    <t>Забезпечення функціонування фонтанів</t>
  </si>
  <si>
    <t>Функціонування бюветних комплексів</t>
  </si>
  <si>
    <t>1.3.8.</t>
  </si>
  <si>
    <t>Будівництво бюветних комплексів та артезіанських свердловин малої продуктивності</t>
  </si>
  <si>
    <t>1.3.9.</t>
  </si>
  <si>
    <t>Департамент житлово-комунальної інфраструктури, СВКП «Київводфонд»</t>
  </si>
  <si>
    <t>1.4. Система постачання теплової енергії, електроенергії</t>
  </si>
  <si>
    <t>1.4.1.</t>
  </si>
  <si>
    <t>Капітальні ремонти, будівництво та реконструкція теплових мереж, перепідключення споживачів на більш ефективні котельні</t>
  </si>
  <si>
    <t xml:space="preserve">Департамент житлово-комунальної інфраструктури,
KП
«КИЇВТЕПЛОЕНЕРГО»
</t>
  </si>
  <si>
    <t>1.4.2.</t>
  </si>
  <si>
    <t>Реконструкція  та капітальні ремонти обладнання теплових пунктів, встановлення будинкових теплових лічильників</t>
  </si>
  <si>
    <t xml:space="preserve">Департамент житлово-комунальної інфраструктури
KП
«КИЇВТЕПЛОЕНЕРГО»
КП «Група впровадження проекту з енергозбереження в адміністративних і громадських будівлях м. Києва»
</t>
  </si>
  <si>
    <t>1.4.3.</t>
  </si>
  <si>
    <t>Реконструкція та капітальні ремонти тепло- та електротехнічного обладнання котелень та впровадження когенераційних установок</t>
  </si>
  <si>
    <t xml:space="preserve">Департамент житлово-комунальної інфраструктури,
KП
«КИЇВТЕПЛОЕНЕРГО»
</t>
  </si>
  <si>
    <t>1.4.4.</t>
  </si>
  <si>
    <t>Оновлення парку спецтехніки</t>
  </si>
  <si>
    <t>1.4.5.</t>
  </si>
  <si>
    <t>Забезпечення функціонування технологічних електричних мереж та електрообладнання</t>
  </si>
  <si>
    <t>1.4.6.</t>
  </si>
  <si>
    <t>Реконструкція та капітальні ремонти тепло- та електротехнічного обладнання ТЕЦ-5, ТЕЦ-6, у тому числі із реконструкцією ВРП та впровадженням маневрених потужностей з баком-акумулятором теплової енергії та теплоутилізаторів</t>
  </si>
  <si>
    <t xml:space="preserve">Департамент житлово-комунальної інфраструктури, 
 KП
«КИЇВТЕПЛОЕНЕРГО»
</t>
  </si>
  <si>
    <t>1.4.7.</t>
  </si>
  <si>
    <t>Реконструкція та капітальні ремонти котлів, основного та допоміжного обладнання СП «ЗАВОД «ЕНЕРГІЯ»</t>
  </si>
  <si>
    <t xml:space="preserve">Департамент житлово-комунальної інфраструктури, 
KП
«КИЇВТЕПЛОЕНЕРГО»
</t>
  </si>
  <si>
    <t>1.5. Санітарне очищення міста</t>
  </si>
  <si>
    <t xml:space="preserve">Встановлення підземних контейнерів для побутових відходів, забезпечення житлової та громадської забудови контейнерами </t>
  </si>
  <si>
    <t>1.5.1.</t>
  </si>
  <si>
    <t xml:space="preserve">Департамент житлово-комунальної інфраструктури,
КП «Київжитлоспецексплуатація»,
«КП «Київкомунсервіс»
</t>
  </si>
  <si>
    <t xml:space="preserve">Організація та здійснення заходів щодо поводження з твердими побутовими відходами, у тому числі будівництво сміттєпереробних комплексів, створення центрів поводження з відходами тощо </t>
  </si>
  <si>
    <t>1.5.2.</t>
  </si>
  <si>
    <t xml:space="preserve">Департамент житлово-комунальної інфраструктури
</t>
  </si>
  <si>
    <t>1.5.3.</t>
  </si>
  <si>
    <t>Технічне переоснащення СП «Завод «Енергія» на вул. Колекторній, 44 у Дарницькому р-ні м. Києва в частині системи очищення димових газів</t>
  </si>
  <si>
    <t>Будівництво на СП «Завод «Енергія» системи безперервного моніторингу викидів забруднюючих речовин в атмосферу</t>
  </si>
  <si>
    <t>1.5.4.</t>
  </si>
  <si>
    <t>1.5.5.</t>
  </si>
  <si>
    <t>Забезпечення функціонування мережі громадських вбиралень</t>
  </si>
  <si>
    <t xml:space="preserve">Департамент житлово-комунальної інфраструктури,
 СВКП «Київводфонд»
</t>
  </si>
  <si>
    <t>1.5.6.</t>
  </si>
  <si>
    <t>Будівництво інженерних мереж, малих архітектурних форм-пунктів підключення та встановлення громадських вбиралень модульного типу</t>
  </si>
  <si>
    <t xml:space="preserve">Департамент житлово-комунальної інфраструктури, 
СВКП «Київводфонд»
</t>
  </si>
  <si>
    <t>1.5.7.</t>
  </si>
  <si>
    <t>Придбання громадських вбиралень модульного типу</t>
  </si>
  <si>
    <t>1.5.8.</t>
  </si>
  <si>
    <t>Забезпечення функціонування мобільних туалетних кабін</t>
  </si>
  <si>
    <t xml:space="preserve">Департамент житлово-комунальної інфраструктури, 
ВКП «Київводфонд»
</t>
  </si>
  <si>
    <t>1.5.9.</t>
  </si>
  <si>
    <t>Комплекс заходів, пов’язаних із захороненням ТПВ, реконструкцією, технічним переоснащенням  та утриманням і експлуатацією полігону ТПВ №5 в с. Підгірці обухівського району Київської області</t>
  </si>
  <si>
    <t>Департамент житлово-комунальної інфраструктури, ПрАТ «Київспецтранс»</t>
  </si>
  <si>
    <t>1.5.10.</t>
  </si>
  <si>
    <t>Реконструкція та  рекультивація полігону великогабаритних та будівельних відходів №6 на вул. Пирогівський шлях, 94-96 в Голосіївському районі м.Києва</t>
  </si>
  <si>
    <t>1.6. Ритуальні послуги</t>
  </si>
  <si>
    <t>1.6.1.</t>
  </si>
  <si>
    <t xml:space="preserve">Вирішення питання забезпеченості місцями для поховання померлих мешканців столиці, в тому числі колумбарних ніш </t>
  </si>
  <si>
    <t xml:space="preserve">Департамент житлово-комунальної інфраструктури
РС СКП «Спецкомбінат ПКПО»,
ДІМ Лук’янівський заповідник
</t>
  </si>
  <si>
    <t>1.6.2.</t>
  </si>
  <si>
    <t xml:space="preserve">Департамент житлово-комунальної інфраструктури
РС СКП «Спецкомбінат ПКПО»
</t>
  </si>
  <si>
    <t>1.6.3.</t>
  </si>
  <si>
    <t>Розширення міських кладовищ</t>
  </si>
  <si>
    <t>1.6.4.</t>
  </si>
  <si>
    <t xml:space="preserve">Департамент житлово-комунальної інфраструктури
РС СКП «Спецкомбінат ПКПО»
ДІМ Лук’янівський заповідник
</t>
  </si>
  <si>
    <t>1.6.5.</t>
  </si>
  <si>
    <t xml:space="preserve">Департамент житлово-комунальної інфраструктури
РС СКП «Спецкомбінат ПКПО»,
РС СКП «Київський крематорій»,
ДІМ Лук’янівський заповідник
</t>
  </si>
  <si>
    <t>1.6.6.</t>
  </si>
  <si>
    <t>Будівництво нового крематорію з колумбарієм</t>
  </si>
  <si>
    <t xml:space="preserve">Департамент житлово-комунальної інфраструктури
РС СКП «Київський крематорій»
</t>
  </si>
  <si>
    <t>1.7. Інженерний захист територій</t>
  </si>
  <si>
    <t>Проведення  ремонту  та утримання  гідротехнічних споруд</t>
  </si>
  <si>
    <t>1.7.1.</t>
  </si>
  <si>
    <t>1.7.2.</t>
  </si>
  <si>
    <t>Виконання робіт з інженерного захисту територій  (перелік об’єктів визначається за результатами моніторингу КП «СУППР»)</t>
  </si>
  <si>
    <t xml:space="preserve">Департамент житлово-комунальної інфраструктури, 
КП "Дирекція з капітального будівництва та реконструкції «Київбудреконструкція»
</t>
  </si>
  <si>
    <t>2. Організаційне забезпечення розвитку житлово-комунальної сфери</t>
  </si>
  <si>
    <t>2.1. Організація та проведення публічних заходів</t>
  </si>
  <si>
    <t>Проведення інформаційної, просвітницької роботи стосовно пропаганди охорони довкілля, раціонального використання водних ресурсів</t>
  </si>
  <si>
    <t>2.1.1.</t>
  </si>
  <si>
    <t xml:space="preserve">Департамент житлово-комунальної інфраструктури, 
КП «Водно-інформаційний центр»
</t>
  </si>
  <si>
    <t>2.2. Нормативно-правове, наукове і проєктне забезпечення Програми</t>
  </si>
  <si>
    <t>2.2.1.</t>
  </si>
  <si>
    <t>Схема теплопостачання м. Києва на період до 2030 року</t>
  </si>
  <si>
    <t>2.2.2.</t>
  </si>
  <si>
    <t xml:space="preserve">Планові обсяги фінансування на 2021 рік (затверджені рішення Київської міської ради від 27.05.2021 № 1241/1282) </t>
  </si>
  <si>
    <t xml:space="preserve">  Конкурс з реалізації проєктів енергоефективних заходів у житлових будинках міста Києва, в яких створені об'єднання співвласників багатоквартирних будинків, а також у кооперативних будинках, на виконання рішення КМР від 26 грудня 2014 року № 865/865</t>
  </si>
  <si>
    <t xml:space="preserve">
По 20 об'єктах капітального ремонту (модернізації) обладнання індивідуальних теплових пунктів (ІТП) погоджено завдання на проєктування, проводяться процедури закупівель щодо визначення проєктних організацій.</t>
  </si>
  <si>
    <t>Роботи не виконувалися.</t>
  </si>
  <si>
    <t xml:space="preserve">Відсутінсть фінансування. </t>
  </si>
  <si>
    <t xml:space="preserve"> Виконано 50 енергоаудитів.</t>
  </si>
  <si>
    <t>1.Реконструкція дамби мулового поля № 3 БСА - оголошено про початок проведення відкритих торгів на визначення підрядної організації для виконання робіт з розробки проєктної документації (ОГОЛОШЕННЯ UA-2021-09-30-004868-B). 
2.Реконструкція дамби мулових полів №№1,2 БСА -завершено спрощену процедуру закупівлі щодо визначення проєктної організації та 20.09.2021 укладено договір на виконання проєктно-вишукувальних робіт за №11-КПР з ТОВ «Київська проектна група». В рамках договору підряду від 19.06.2018 № 7/18-КТ - виконано роботи з ущільнення грунту 525 м3 та виконується інженерно-геотехнічний контроль за ущільненням грунтів.</t>
  </si>
  <si>
    <t>1 Будівництво КК по вул. Стеценка з метою ліквідації КНС "Нивки" в м. Києві -розпорядженням ВО КМР (КМДА) від 19.04.2021 №904 функції замовника передано від КП «Інженерний центр» до ПрАТ «АК «Київводоканал».  Розроблено та погоджено з ДЖКІ та КМДА завдання на коригування проектної документації. Розпочато проведення відкритих торгів з визначення проєктної організації - оголошення UA-2021-09-28-010336-b .
2 Реконструкція КК Д=800-900-2000 мм по вул. Вербовій на ділянці від камери гасіння напірних колекторів КНС "Ленінська кузня" до КНС "Оболонь" - підрядною організацією  ТОВ «СЛАВІЯ-АКБ» продовжувалось виконання будівельних робіт, зокрема улаштування шурфів, мереж тимчасового електропостачання, прокладання трубопроводу від К14 до К15 та водопониження стволу К13.
3 Капітальний ремонт Головного міського КК  - оголошено про початок проведення відкритих торгів на визначення підрядної організації для виконання робіт з розробки проєктної документації (оголошення -  UA-2021-09-23-011502-b )
4  Реконструкція КК по вул. Дегтяренка -проведено процедуру допорогових закупівель. З переможцем, ТОВ «Агранбуд», укладено договір підряду від 30.04.2021 №172/21-41.Завершено виконання робіт, виконуються заходи щодо здачі об’єкта в експлуатацію.                             
5 Реконструкція каналізаційної мережі по пров. Несторівському на ділянці від вул. Кудрявської до Вознесенського узвозу - будівельні роботи завершено. Підрядною організацією надано фінальний акт на відпрацювання.
6 Реконструкція ділянки КК Д=600 мм від Столичного шосе, 33 до вул. Підбірна, 17 -будівельні роботи завершено в повному обсязі.                          
7 Реконструкція каналізаційної мережі Д=300 мм по вул. Іллінській на ділянці від вул. Братської до вул. Почайнинської - будівельні роботи на завершальній стадії.                              
8 Реконструкція напірних мулопроводів Бортницької станції аерації від камери МК 2 по вул. Колекторна, 1 в Дарницькому районі м. Києва до камери МК 20 на території Гнідинської сільської ради Бориспільського району, Київської області-відповідно до постанови НКРЕКП від 23.06.2021  № 1031  включено як довиконання інвестиційної програми  на 2020 рік. ПКД розроблено та затверджено відповідно до чинного законодавства.       
9 Реконструкція ділянки Сирецького самопливного ККа від вул. Кирилівської до вул. С. Скляренка в Подільському районі м. Києва - у поточному році ліцензіат відповідно до постанови НКРЕКП від 14.09.2017 р. №1131 реалізував захід в рамках інвестиційних програм попередніх періодів. Будівельні роботи завершено в повному обсязі.                                         
10 Реконструкція Ново-Мишоловського КК у Голосіївському районі м. Києва - у поточному році ліцензіат відповідно до постанови НКРЕКП від 14.09.2017  №1131 реалізував захід в рамках інвестиційних програм попередніх періодів, ПКД розроблено, отримано експертну оцінку.                                                                                     
11 Реконструкція віадука (4 нитки сталевого трубопроводу Ду 1400 мм) через річку Либідь між КК 11 та КК 11а БСА по вул. Промисловій, 5/7 -у поточному році ліцензіат відповідно до постанови НКРЕКП від 14.09.2017  №1131 реалізував захід в рамках інвестиційних програм попередніх періодів. Будівельні роботи завершено в повному обсязі</t>
  </si>
  <si>
    <t>Виконавцем будiвельних робiт – ТОВ «Натеко енерго монтаж» - продовжувались підготовчі будівельні роботи: виконуються роботи з улаштування гідроізоляції в камері К-6 та К-5 та технологічних стволів на лівому та правому березі р. Дніпро.</t>
  </si>
  <si>
    <t xml:space="preserve">Всі роботи проводяться згідно з графіком. </t>
  </si>
  <si>
    <t xml:space="preserve">1 вул. Вишгородська, 10 - кошторисну документацію, розроблену у 2017 році, скориговано та отримано новий експертний звіт. Укладено договір підряду з ТОВ "Гидротехнобур" від 28.09.2021 року №1-КБАС. Проводяться підготовчі роботи для початку будівництва. 
2 просп. Героїв Сталінграда, 14/16 - отримано розпорядження  ВО КМР (КМДА) від 07.04.2021 №788 щодо необхідності здійснення будівництва та визначення замовника робіт. Визначено виконавця робіт з проєктування й укладено договір з ТОВ «ЄВРОПРОЕКТБУДСЕРВІС». Оголошення: UA-2021-05-05-002562-a. Роботи виконуються згідно з графіком.
3 просп. Оболонський, 14-б - отримано розпорядження  ВО КМР (КМДА) від 07.04.2021 №789 щодо необхідності здійснення будівництва та визначення замовника робіт. Визначено виконавця робіт з проєктування й укладено договір з ТОВ «ЄВРОПРОЕКТБУДСЕРВІС». Оголошення: UA-2021-05-05-000864-B. Роботи виконуються згідно з графіком.
</t>
  </si>
  <si>
    <t>По 12  об'єктах  капітального ремонту аварійних ділянок теплових мереж виконуються наступні роботи: по 8 об'єктах отримано експертні звіти , по 1 розробляється проєктна документація, по 1 у стадії укладання договір підряду та по 3-х розпочато будівельні роботи.
Реконструкції теплових мереж:
 - на вул. Старонаводницькій - введуться будівельно-монтажні роботи, здійснено перекладку 550 метрів теплової мережі; 
-по вул. Набережно-Луговій та вул. Набережно-Хрещатицькій - конкурсні торги щодо визначення підрядної організації на завершальній стадії (оголошення UA-2021-09-06-011195-C);
- до станції теплопостачання СТ-2 КП "Київтеплоенерго", пров. Електриків, 17 -конкурсні торги на виконання робіт з розробки проєктної документації  не відбулись (ua-2021-09-16-000324-a) у зв'язку з відсутністю пропозицій.</t>
  </si>
  <si>
    <t xml:space="preserve"> Оснащення інженерних вводів житлових будинків - проведено спрощену процедуру закупівлі на розробку проєктної документації по 62 об’єктах (62 лічильна), укладено 5 договорів на розробку проєктної документації  та проведення експертизи.
Капітальний ремонт ЦТП на вул. Ревуцького,25 А - розпочато процедуру конкурсних торгів з виконання проєктних робіт.
   Реконструкція ЦТП на вул Беретті, 14 -виконуються будівельні роботи. Будівельна готовність об'єкта -50%.</t>
  </si>
  <si>
    <t>Реконструкція станції теплопостачання СТ-2 КП «Київтеплоенерго» зі встановленням у комірках котлів № 5 і № 6 нових водогрійних котлів потужністю 100 Гкал/год  пров. Електриків, 17 - готується технічне завдання на проєктування для проведення конкурсних торгів на виконання робіт з розробки проєктної документації. Проєкт розпорядження КМДА про виконання функцій замовника проходить погодження в КМДА (пр 1450).</t>
  </si>
  <si>
    <t>У звітному періоді парк не оновлювався.</t>
  </si>
  <si>
    <t>ТЕЦ-5: Виконано поточні ремонти блоків №№1,2,4 - 100%. Виконується капітальний ремонт блоку №3 - 68%.  Виконано поточні ремонти пікових водогрійних котлів - 100%. Ремонт електротехнічного обладнання виконується згідно графіка.                                         ТЕЦ-6: Виконано поточний ремонт блоку №2 - 100%. Виконується капітальний рмонт блоку №1 - 78%. Виконано поточні ремонти 5-ти водогрійних котлів, один знаходиться в ремонті - 83%. Ремонт електротехнічного обладнання виконується.                                                 По запланованим заходам: підрядними організаціями розробляється проектно-кошторисна документація (ПКД), проводиться експертиза розробленої ПКД,   виконуються будівельно-монтажні роботи, закуповується обладнання та матеріали для виконання будівельно-монтажних робіт згідно термінів , передбачених умовами договору.</t>
  </si>
  <si>
    <t>Роботи виконуються згідно графіків, передбачених умовами договору. Завершення робіт по запланованим заходам передбачене у ІV кварталі поточного року. Реалізація заходів реконструкція ВРП та впровадження маневрених потужностей з баком-акумулятором теплової енергії та теплоутилізаторів відтерміновано на майбутні періоди.</t>
  </si>
  <si>
    <t xml:space="preserve">Капітальний ремонт обмурування топки та заміна водяного економайзеру котла №1 по вул. Колекторній, 44, Дарницький район:           
 - виконано демонтаж обшиви котла;                               
  - виконано демонтаж обмурування топки котла;          
    - виконано демонтаж водяного економайзеру;  
 - виконується виготовлення елементів водяного економайзеру;             
  - виконується монтаж обмурування топки котла.        
 Капітальний ремонт котла №2 по вул. Колекторній, 44, Дарницький район:
 - виконано в повному обсязі демонтаж труб екранів, колекторів, елементів каркаса котла,  ширмового випарника 1-ої шахти, пароперегрівача, фестону від другого фронтального екрану 1-ої шахти, газоущільнення коробів та елементів кріплення;
 - виконано демонтаж теплоізоляційного шару ізоляції та обмурування;
  - виконано демонтаж обладнання КВП і А;
 - виконується виготовлення елементів котла.  
Реконструкція електрообладнання КВП та А на котлах Сп "Завод Енергія" КП "КИЇВТЕПЛОЕНЕРГО"  
 Розпорядженням ВО КМР (КМДА) від 29.04.2021 №997 КП "КИЇВТЕПЛОЕНЕРГО" визначено замовником робіт. Визначено проєктну організацію на коригування проєкту - ТОВ "ДІАЛОГ МЕРЕЖІ-УКРАЇНА", укладено договір від 15.07.2021 №747/дтсіт-21-бк. Розпочато коригування.                                             </t>
  </si>
  <si>
    <t xml:space="preserve">За 9 місяців 2021 року КП "Київкомунсервіс" та підприємствами сфери поводження з відходами було оновлено контейнерний парк для роздільного збирання побутових відходів: 1) відремонтовано 214 од.контейнерів для роздільного збирання побутових відходів на загальну суму 233,04 тис. грн.;2)Придбано 31 од.контейнерів (1,1 м3, сітка) на суму 238,9 тис. грн.; 3)Придбано 95 од. контейнерів типу дзвінок (колокол) (53 од.-для скла;34 од.-для пластику;8 од.-для паперу) на загальну суму 1 142,33 тис. грн.; 4)Придбано 5 од.контейнерів для збирання небезпечних відходів на суму 193,32 тис. грн. Також було оновлено контейнерний парк для збирання твердих побутових відходів :1) відремонтовано 3 548 од. контейнерів на загальну суму 
2 294,21 тис. грн.; придбано 953 од. контейнерів на загальну суму 
9 219,31 тис. грн.
Розпорядженням ВО КМР (КМДА) від 03.08.2021 № 1708 затверджено адресний перелік обєктів для встановлення підземних контейнерів для побутових відходів. КП "Київжитлоспецексплуатація" термін виконання робіт загальною вартість 1308,0 тис.грн  встановлено з серпня  по грудень 2021. Бюджетні асигнування заплановано на грудень 2021 року. </t>
  </si>
  <si>
    <t xml:space="preserve">Заходи щодо забезпечення житлової та громадської забудови контейнерами здійснювалися за рахунок коштів 
КП "Київкомунсервіс" та підприємств сфери поводження з відходами.
Розпорядженням ВО КМР (КМДА) від 03.08.2021 № 1708 затверджено адресний перелік обєктів для встановлення підземних контейнерів для побутових відходів. Термін виконання робіт КП "Київжитлоспецексплуатація" загальною вартість 1308,0 тис.грн  встановлено з серпня  по грудень 2021. Бюджетні асигнування заплановано на грудень 2021 року.  </t>
  </si>
  <si>
    <t>За 9 місяців 2021 року КП "Київкомунсервіс" та підприємствами сфери поводження з відходами придбано 17 од.спецтранспорту на суму 40 447,07 тис. грн. Крім того було здійснено капітальний ремонт спецтранспорту на загальну суму 
4 652,70 тис. грн.</t>
  </si>
  <si>
    <t>Заходи здійснювалися за рахунок коштів 
КП "Київкомунсервіс" та підприємств сфери поводження з відходами.</t>
  </si>
  <si>
    <t xml:space="preserve"> 02.07.2021  розпорядженням ВО КМР (КМДА) №1496 по об'єкту перезатверджено робочий проєкт, в частині уточнення виду будівництва, як  реконструкція. Отримано дозвіл від ДАБІ на виконання будівельних робіт від 04.09.2021 № ІУ013210721855 та розпочато будівельні роботи. Виконано підготовку території, відведеної під будівництво, завезено обладнання майбутньої системи хімічного очищення димових газів. Завершено демонтажні роботи, розпочато облаштування нового фундаменту для монтажу конструкції та нового технічного обладнання.</t>
  </si>
  <si>
    <t>У січні-вересні здійснювалося утримання 19 громадських вбиралень. Крім того у 2021 році заплановано провести капітальний ремонт 2 громадських вбиралень. У січні-вересні укладено договори на проведення експертизи кошторисної документації та отримано позитивні експертні звіти. По всім об’єктам укладено договори з підрядними організаціями на проведення капітального ремонту.</t>
  </si>
  <si>
    <t>У 2021 році планується завершити виконання робіт з будівництва інженерних мереж - пункту підключення для встановлення громадської вбиральні модульного типу, що було розпочато у 2020 році  за адресою: Контрактова площа, 8 (напроти, в сквері №1). Будівельні роботи на завершальному етапі.</t>
  </si>
  <si>
    <t>Заплановано закупівлю 5 автоматизованих громадських вбиралень модульного типу.</t>
  </si>
  <si>
    <t>Було забезпечено виконання доручень та розпоряджень КО КМР (КМДА) та встановлено мобільні туалетні кабіни під час проведення наступних заходів: молебню з нагоди Дня Хрещення Київської Русі та хресної ходи до Києво-Печерської Лаври; відзначення дня Державного прапора та річниці незалежності України; відзначення Дня пам’яті захисників України; проведення "Відкритого чемпіонату міста Києва з мініфутболу".</t>
  </si>
  <si>
    <t xml:space="preserve">
Реконструкція та технічне переоснащення полігону твердих побутових відходів N 5 - укладено договір підряду з ТОВ «Бум» від 09.02.2021 №03/02-21б. Виконувались роботи по монтажу підпірної стінки та прокладці дренажної системи.
Рекультивація ділянки №1 -отримано дозвіл на будівництво. ТОВ «Хозхімсервіс» виконано прокладання електричного кабелю від ТП 570 до очисних споруд довжиною 26 метрів. Роботи виконано в рамках розділу проекту «Реконструкція енергетичного господарства - електропостачання очисних споруд» та виконано планування близько 31,4 тис кв. м поверхні першої карти полігону.    
Рекультивація ділянки №2 - ПрАТ «Київспецтранс» погоджено з ДЖКІ та затверджено заступником голови КМДА технічне завдання для проведення процедури конкурсних торгів. Оголошення щодо розробки проєкної документації планується у першій декаді жовтня 2021 року.
Будівництво комплексу переробки концентрату з системою предочистки фільтрату на полігоні твердих побутових відходів N 5 - технічне завдання для проведення процедури конкурсних торгів погоджено ДЖКІ та затверджено заступником голови КМДА. Розпочато конкурсні торги на розробку ПКД. Оголошення UA-2021-09-23-004786-B.</t>
  </si>
  <si>
    <t>У 2021 році не передбачено фінансування заходу.</t>
  </si>
  <si>
    <t>На Лісовому кладовищі (вул. Крайня, 3) провжувалось будівництво колумбарної стіни, зокрема виконано облицювання стін полірованими гранітними плитами, зовнішнє електроосвітлення та благоустрій.</t>
  </si>
  <si>
    <t>Роботи виконуються відповідно до графіків.</t>
  </si>
  <si>
    <t xml:space="preserve">Здійснювалось утримання 552,95 га міських кладовищ та 10,8 га колумбарію. Ремонтні роботи огорожi з благоустрiєм Старообрядного кладовища по вул. Лук'янiвськiй, 48 у м. Києвi. Отримано експертний звіт № 01-0034-21-ЦБ від 30.04.2021. Роботи призупинено. У зв'язку з відсутністю документів на право землекористування  подано прозиції щодо зменшення  коштів по об`єкту. </t>
  </si>
  <si>
    <t xml:space="preserve">У зв'язку з відсутністю документів на право землекористування  подано прозиції щодо зменшення  коштів по об`єкту. </t>
  </si>
  <si>
    <t>КП "СУППР" виконуються роботи з експлуатації та поточного ремонту 893 од. гідротехнічних споруд, що перебувають на балансі підприємства. Протяжністю 225,229 км. в тому числі: -дренажно-штольневі системи – 77448,4м.п. – дренажі мілкого залягання (колодязі до 2м) – 9906,1м.п. – лотки та відкриті водостоки – 28171,90м.п. – підпірні стінки довжиною –33630,0м.п. – водостоки, дренажі та дощові колектори закритого типу – 61565,80м.п. та інші, які розташовані на правому березі річки Дніпро.</t>
  </si>
  <si>
    <t xml:space="preserve">КП «СУППР» не в повному обсязі використані кошти по статті оплата електроенергії. До кінця року кошти будуть освоєні. </t>
  </si>
  <si>
    <t xml:space="preserve">По трьох об'єктах продовжувались будівельні роботи. Рівень будівельної готовності об'єктів складає:        
  -будівництво протизсувних споруд для укріплення схилу по вул. Лук’янівській, 46 у Шевченківському районі - 80,0%;
 -комплекс протизсувних заходів для укріплення Дніпровського схилу біля Пішохідного мосту (2 зсувний цирк)  - 72,0 %;
  -протизсувні роботи на схилі Батиєвої гори на розі вулиць Локомотивної та Краснодонської - 95,0%. 
</t>
  </si>
  <si>
    <t xml:space="preserve">ТОВ «УкрНДІкомунпроект» підготовлено анотовані звіти до Плану управління відходам в місті Києві до 2030 року 
Проведено дослідження з визначення морфологічного та фракційного складу твердих побутових відходів м Києва за чотирма сезонами та середньорічний, надано відповідні звіти.
Також, у встановленому законодавством порядку проведено громадське обговорення Заяви про визначення обсягу стратегічної екологічної оцінки проєкту Плану управління відходами в місті Києві до 2030 року, отримано пропозиції від відповідних підрозділів Київської міської державної адміністрації з питань охорони навколишнього природного середовища та з питань охорони здоров’я та на цей час складається Звіт про СЕО.
</t>
  </si>
  <si>
    <t>У стадії виконання.
Усі роботи проводяться згідно з графіком. 
Видатки передбачено 
на ІУ квартал 2021 року.</t>
  </si>
  <si>
    <t xml:space="preserve">Розпорядженням виконавчого органу Київської міської ради (Київської міської державної адміністрації) від 29.04.2021 №1006 «Про реконструкцію та  модернізацію ліфтового господарства у житловому фонді міста Києва у 2021 році» (у редакції розпорядження виконавчого органу Київської міської ради (Київської міської державної адміністрації) від 27.08.2021 №1829) передбачено виконання робіт на 259 об’єктах/533 ліфти (у т.ч. проєктні роботи 137 об’єктах/297 ліфтах). Введено в експлуатацію 38 об’єктів/61 ліфт, укладено договорів на ПКД 76 об’єктів/131 ліфт;
укладено договорів на БМР 20 об’єктів/40 ліфтів; роботи продовжуються на 29 об’єктах/35 ліфтах.  
</t>
  </si>
  <si>
    <t>У зв'зку із затвердженням лише у серпні місяці  поточного року змін до адресного переліку (розпорядження ВО КМР (КМДА) від 27.08.2021 № 1829), згідно з якими було збільшено кількість об’єктів для проведення будівельно-монтажних робіт  з 34 до 122, а також  затверджено перелік для виконання проєктних робіт.</t>
  </si>
  <si>
    <t xml:space="preserve">Відповідно до рішення Київської міської ради від 22.12.2016 №780/1784 «Про затвердження Положення про співфінансування реконструкції, реставрації, проведення капітальних ремонтів, технічного переоснащення спільного майна у багатоквартирних будинках міста Києва» функції замовників робіт покладено на районні в м. Києві державні адміністрації.
У звітному періоді районними в місті Києві державними адміністраціями сформовано адресні переліки об’єктів, на яких наразі проводяться ремонтні роботи на умовах співфінансування реконструкції, реставрації, капітального ремонту, технічного переоснащення спільного майна, а також здійснюються енергоефективні заходи. </t>
  </si>
  <si>
    <t>Розпорядженням  ВО КМР (КМДА) від 30.03.2021 № 736 «Про реалізацію проєктів енергоефективних заходів у житлових будинках міста Києва, в яких створені об’єднання співвласників багатоквартирних будинків, а також у кооперативних будинках» затверджено перелік перехідних об’єктів  з 2020 року. У редакції розпорядження ВО КМР (КМДА) від 29.07.2021 № 1690 затверджено перелік робіт, що виконуватимуться за рахунок коштів бюджету міста Києва в рамках проєктів,  які перемогли у 2021 році у конкурсі проєктів з реалізації енергоефективних заходів у житлових будинках міста Києва, в яких створені об’єднання співвласників багатоквартирних будинків, а також у кооперативних будинках, у кількості 91. Ведуться роботи на 78 об’єктах. На 8 об’єктах роботи завершено у повному обсязі.</t>
  </si>
  <si>
    <t>ДЖКІ постійно проводиться інформаційно-роз’яснювальна робота щодо Урядової програми енергозбереження та
державної фінансової підтримки, міської стимулюючої програми реалізації механізму
здешевлення «теплих» кредитів для ОСББ та ЖБК через комунальні засоби
масової інформації, на зустрічах, тренінгах та навчальних семінарах для
представників ОСББ/ЖБК, для всіх бажаючих киян на базі районних в місті
Києві державних адміністрацій та комунального концерну «Центр
комунального сервісу». У звітному періоді реєстри позичальників на відшкодування уповноваженими банками до ДЖКІ не надавалися.</t>
  </si>
  <si>
    <t xml:space="preserve">КП "Київбудреконструкція" 
Передбачено встановити 10 ігрових майдичиків. По 9 об'єктах отримано експертні звіти,  укладено договори та розпочато роботи.   
КП "Інженерний центр" 
Передбачено облаштування 125 ігрових майданчиків та 172 спортивних майданчики. По 82 об'єктах (ігрові майданчики) розпочато конкурсні торги з визначення виконавця робіт, 21 ігровий майданчик змонтовано, по 61 об'єкту укладено договори. </t>
  </si>
  <si>
    <t>У 4 бюджетних установах Солом'янського району ДНЗ-762, ДНЗ-686, ЗОШ-12, ЗОШ-74 в рамках капітального ремонту виконано комплекс робіт. На 21 обєкті Дніпровського району виконано роботи з утеплення фасадів і покрівлі, заміни вікон.</t>
  </si>
  <si>
    <t xml:space="preserve">Програмою економічного і соціального розвитку передбачені кошти на 2  об’єкти співфінансування: -  Термомодернізація (реконструкція) будівлі бюджетної сфери ДНЗ №693 "Волошка" вул.Григоровича -Барського,5-А м.Києва  - Термомодернізація (реконструкція) будівель бюджетної сфери спеціалізована загальноосвітня школа І-ІІІ ступенів № 190 Деснянського району  м.Києва  вул.Шолом-Алейхома, 16-А (10% суми кошторисної вартості за кошти місцевого бюджету, а 90% суми кошторисної вартості за кошти ДФРР), але ці об’єкти не ввійшли до затверджених проєктів регіонального розвитку, які можуть реалізовуватися за рахунок коштів ДФРР у 2021 році. Роботи не виконувались. Надані пропозиції щодо виключення об'єктів з Програми економічного і соціального розвитку м. Києва. </t>
  </si>
  <si>
    <t>На 1 об'єкті Дніпровського району здійснена заміна інженерних мереж.</t>
  </si>
  <si>
    <t>Погашення кредиту здійснюється згідно графіку, передбаченого кредитним договором.</t>
  </si>
  <si>
    <t xml:space="preserve">У зв’язку з відставанням від графіку будівництва у травні 2021 року з підрядною організацією  ПАТ "Київметробуд", розірвано договір від 22.08.2018 № 2208. За результатами тендерної процедури 29.07.2021 укладено договір генпідряду за № 2907 з ТОВ "Укрметал Буд". Наразі проєкт реалізується відповідно до графіку будівництва договору генпідряду, будівельна готовність об’єкту складає 63 %. </t>
  </si>
  <si>
    <t>Тривалий процес проведення конкурсних торгів на розробку проєктної документації та коригування.</t>
  </si>
  <si>
    <t xml:space="preserve">1 Реконструкція ділянки водоводу №1 від ДВС до НС «Смородинська» видано розпорядження ВО КМР (КМДА)  від 15.03.2021 № 548  про визначення виконавця робіт - ПрАТ «АК «Київводоканал». Розроблено та погоджено технічне завдання та завдання на проєктування. Розпочато спрощену процедуру закупівель з визначення генеральної проєктної організації (оголошення UA-2021-09-28-009782-b).
2. Будiвництво водопроводу на вулицi Зрошувальній, 4-А – виконавцем будiвельних робiт – ТОВ «САБ-ЕНТЕРПРАЙЗ» - продовжувались будівельні роботи. 
 У зв'язку із зміною технічних рішень проєкту (зміна глибини прокладання мереж та виникнення додаткових робіт - благоустрій території) ТОВ  «Промсервіспроект» здійснюється коригування проєктної документації.
3. Реконструкція прохідного колектора водопроводу Д=1400 мм від станції метро «Дніпро» до вул. Кіровоградської - розпорядженням ВО КМР (КМДА) від 19.04.2021 №904 функції замовника передано від КП «Інженерний центр» до ПрАТ «АК «Київводоканал».  Розроблено та погоджено з ДЖКІ та КМДА завдання на коригування проектної документації. Розпочато проведення відкритих торгів з визначення проєктних організацій - оголошення UA-2021-09-28-010336-b та UA-2021-09-29-009978-b відповідно.
</t>
  </si>
  <si>
    <t xml:space="preserve">1.Реконструкція Дніпровської водопровідної станції з впровадженням технології очистки промивних вод за адресою вул. Дніпроводська, 1А, в Оболонському районі м. Києва -ПКД проходить експертизу.                                                  
2.  Реконструкція енергогосподарства Дніпровської водопровідної станції в м. Києві -вирішується питання розподілу реконструкції обєкта на дві черги.                                                    
3. Реконструція ВНС "Оболонь-1"з впровадженням системи очистки питної води за адресою: просп. Героїв Сталінграду,12 в Оболонському районі м.Києва -ропочато роботи з розробки проєктної  документації, стадія "П". Роботи з розробки ПКД відповідно до графіку виконання робіт.                                                                                     
4. Реконструція ВНС "Оболонь-2"з впровадженням системи очистки питної води за адресою: вул. Богатирська 22/2б в Оболонському районі м.Києва-розпочато роботи з розробки проєктної  документації, стадія "П".  Роботи з розробки ПКД відповідно до графіку виконання робіт.                                                                                   
5. Реконструція ВНС "Троєщина"з впровадженням системи очистки питної води за адресою: вул. Драйзера,2  в Деснянському районі м.Києва- розпочато роботи з розробки проєктної  документації, стадія "П"- роботи з розробки ПКД відповідно до графіку виконання робіт.                                                                                    
6. Реконструкція системи водопостачання (арт. свердловини №298, 299 та водонапірної башти) з впровадженням системи очистки питної води за адресою вул. Цілинна, 60 Г в Голосіївському районі м. Києва- укладено договір на розробку проєктної документації. Роботи з розробки ПКД відповідно до графіку виконання робіт.                                                              
7. Водопровідна станція №1 Деснянської водопровідної станції." (Коригування) "І черга будівництва. Реконструкція Деснянської водопровідної станції з впровадженням технології очистки промивних вод, за адресою просп. А. Навої, 1 у Дніпровському районі міста Києва-у поточному році ліцензіат реалізував захід в рамках інвестиційних програм попередніх періодів, відповідно до постанови НКРЕКП від 14.09.2017р. №1131. ПКД розроблено в повному обсязі  та затверджено згідно діючого законодавства.                                                                                          </t>
  </si>
  <si>
    <t>Здійснювалось утримання 8 фонтанів, а також придбано 16 одиниць обладнання, необхідного для забезпечення їх функціонування.</t>
  </si>
  <si>
    <t>1. Здійснювалося утримання 203 бюветних комплексів.
2. По 8 бюветних комплексах,по яких планується виконати капітальний ремонт отримано 8 експертних звітів, по 5 об’єктам укладено договори з підрядними організаціями, по 3 проводиться процедура визначення виконавця робіт.</t>
  </si>
  <si>
    <t xml:space="preserve">Тривалий процес отримання дозвілу на виконання будівельних робіт від 04.09.2021                         № ІУ013210721855. </t>
  </si>
  <si>
    <t>План управління відходами м. Києва до 2030 року</t>
  </si>
  <si>
    <t>Розроблення Схеми теплопостачання м. Києва в частині виконання робіт з розрахунково-інформаційного комплексу теплових мереж системи теплопостачання м. Києва пропонується перенести на 2022 рік.</t>
  </si>
  <si>
    <t xml:space="preserve">Порядок розроблення Схеми теплопостачання передбачено Методикою розроблення схем теплопостачання населених пунктів України, затвердженої наказом Міністерства розвитку і громад територій України від 02.10.2020 № 235, визначає, що для здійсненнятеплових та гідравлічних розрахунків під час розроблення схем теплопостачання населеного пункту Розробником використовуються інструменти електронного моделювання, у тому числі, геоінформаційна система (ГІС) у разі її наявності.. Інформаціййно-розрахунковий комплекс має бути сумісний з системою гідравлічний розрахунків теплових мереж DH.GIS, яка побудована на платформі ГІС-рішень GE Smallworld, встановлена на КП "Київтеплоенерго", а також відповідати вимогам та умовам існуючого стану системи централізованого теплопостачання м. Києва. На сьогодні потенційних ліцензіатів, які в повніц мірі відповідають вищенаведеним вимогам та технічному заданню в Україні не знайдено. </t>
  </si>
  <si>
    <t>Відповідно до отриманих технічних умов виникла необхідність коригування проєктно-кошторисної документації у зв'язку з чим будівельні роботи на об'єкті призупинено.</t>
  </si>
  <si>
    <t>Розпорядженням від 10.09.2021 № 690 передбачені кошти на капітальний ремон (модернізацію) ІТП у 5 закладах освіти Дарницького району в сумі 5000,0 тис.грн. Роботи завершені в повному обсязі.</t>
  </si>
  <si>
    <t>Всі роботи проводяться згідно з графіком. Освоєння коштів буде відображено після завершення робіт та прийняття актів виконаних робіт, що планується у ІV кварталі поточного року.</t>
  </si>
  <si>
    <t>Закупівля електрообладнання буде здійснюватися за рахунок коштів, отриманих відповідно до договору про спільне використання технологічних електричних мереж укладеного між СВКП "Київводфонд" та ПрАТ "ДТЕК КИЇВСЬКІ ЕЛЕКТРОМЕРЕЖІ". Готуються пропозиції щодо зменшення  обсягів бюджетних асигнувань у сумі 204,6 тис. грн.</t>
  </si>
  <si>
    <t>Закупка запланована у ІV кварталі 2021 року.</t>
  </si>
  <si>
    <t>Всі роботи проводяться згідно з графіком. Освоєння коштів відбувається відповідно до фактичної потреби у звітному періоді.</t>
  </si>
  <si>
    <t xml:space="preserve">Забезпечення ремонту та благоустрою міських кладовищ </t>
  </si>
  <si>
    <t>Будівництво інших об'єктів на міських кладовищах</t>
  </si>
  <si>
    <t xml:space="preserve">Вирішення питання забезпечення дотримання санітарних норм та покращення
якості та зручності надання послуг населенню
</t>
  </si>
  <si>
    <t>Роботи виконуються відповідно до графіку.</t>
  </si>
  <si>
    <t>Відповідно до помісячного розпису асигнувань кошти передбачено у грудні 2021 року.</t>
  </si>
  <si>
    <t>Тривалий час погодження змін до розпорядження ВО КМР (КМДА) від 28.11.2014 № 1395 в частині доповнення переліку об'єктів.</t>
  </si>
  <si>
    <t>1. Тривалий час погодження змін до розпорядження ВО КМР (КМДА) від 28.11.2014 № 1395 в частині доповнення преліку об'єктів.</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</si>
</sst>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1"/>
      <color theme="1"/>
      <name val="Calibri"/>
      <family val="2"/>
      <charset val="204"/>
      <scheme val="minor"/>
    </font>
    <font>
      <sz val="10"/>
      <color theme="1"/>
      <name val="Calibri"/>
      <family val="2"/>
      <scheme val="minor"/>
    </font>
    <font>
      <sz val="11"/>
      <color rgb="FFFF0000"/>
      <name val="Calibri"/>
      <family val="2"/>
      <scheme val="minor"/>
    </font>
    <font>
      <sz val="10"/>
      <name val="Calibri"/>
      <family val="2"/>
      <scheme val="minor"/>
    </font>
    <font>
      <b/>
      <sz val="10"/>
      <name val="Calibri"/>
      <family val="2"/>
      <charset val="204"/>
      <scheme val="minor"/>
    </font>
    <font>
      <b/>
      <sz val="11"/>
      <name val="Calibri"/>
      <family val="2"/>
      <charset val="204"/>
      <scheme val="minor"/>
    </font>
    <font>
      <b/>
      <sz val="11"/>
      <name val="Calibri"/>
      <family val="2"/>
      <scheme val="minor"/>
    </font>
    <font>
      <sz val="11"/>
      <name val="Calibri"/>
      <family val="2"/>
      <charset val="204"/>
      <scheme val="minor"/>
    </font>
    <font>
      <sz val="9"/>
      <name val="Calibri"/>
      <family val="2"/>
      <scheme val="minor"/>
    </font>
    <font>
      <sz val="8.5"/>
      <name val="Calibri"/>
      <family val="2"/>
      <scheme val="minor"/>
    </font>
    <font>
      <sz val="7"/>
      <name val="Calibri"/>
      <family val="2"/>
      <scheme val="minor"/>
    </font>
    <font>
      <sz val="10"/>
      <name val="Calibri"/>
      <family val="2"/>
      <charset val="204"/>
      <scheme val="minor"/>
    </font>
    <font>
      <sz val="7.5"/>
      <name val="Calibri"/>
      <family val="2"/>
      <charset val="204"/>
      <scheme val="minor"/>
    </font>
    <font>
      <sz val="5.5"/>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9">
    <xf numFmtId="0" fontId="0" fillId="0" borderId="0" xfId="0"/>
    <xf numFmtId="0" fontId="0" fillId="0" borderId="1" xfId="0" applyBorder="1" applyAlignment="1">
      <alignment horizontal="center" vertical="center" wrapText="1"/>
    </xf>
    <xf numFmtId="0" fontId="0" fillId="0" borderId="0" xfId="0" applyFont="1" applyAlignment="1">
      <alignment wrapText="1"/>
    </xf>
    <xf numFmtId="0" fontId="0" fillId="0" borderId="0" xfId="0" applyFont="1" applyAlignment="1">
      <alignment horizontal="left" vertical="top" wrapText="1"/>
    </xf>
    <xf numFmtId="0" fontId="0" fillId="0" borderId="0" xfId="0" applyAlignment="1">
      <alignment wrapText="1"/>
    </xf>
    <xf numFmtId="0" fontId="2" fillId="0" borderId="1" xfId="0" applyFont="1" applyBorder="1" applyAlignment="1">
      <alignment horizontal="center" vertical="top" wrapText="1"/>
    </xf>
    <xf numFmtId="2" fontId="2" fillId="0" borderId="1" xfId="0" applyNumberFormat="1" applyFont="1" applyBorder="1" applyAlignment="1">
      <alignment horizontal="center" vertical="top" wrapText="1"/>
    </xf>
    <xf numFmtId="0" fontId="0" fillId="2" borderId="1" xfId="0" applyFill="1" applyBorder="1" applyAlignment="1">
      <alignment horizontal="center" vertical="center" wrapText="1"/>
    </xf>
    <xf numFmtId="2" fontId="2" fillId="2" borderId="1" xfId="0" applyNumberFormat="1" applyFont="1" applyFill="1" applyBorder="1" applyAlignment="1">
      <alignment horizontal="center" vertical="top" wrapText="1"/>
    </xf>
    <xf numFmtId="0" fontId="0" fillId="2" borderId="0" xfId="0" applyFill="1"/>
    <xf numFmtId="0" fontId="0" fillId="2" borderId="0" xfId="0" applyFill="1" applyAlignment="1">
      <alignment wrapText="1"/>
    </xf>
    <xf numFmtId="2" fontId="0" fillId="0" borderId="1" xfId="0" applyNumberFormat="1" applyBorder="1" applyAlignment="1">
      <alignment horizontal="center" vertical="center" wrapText="1"/>
    </xf>
    <xf numFmtId="2" fontId="0" fillId="0" borderId="0" xfId="0" applyNumberFormat="1" applyAlignment="1">
      <alignment wrapText="1"/>
    </xf>
    <xf numFmtId="2" fontId="0" fillId="0" borderId="0" xfId="0" applyNumberFormat="1"/>
    <xf numFmtId="0" fontId="0" fillId="3" borderId="0" xfId="0" applyFill="1" applyAlignment="1">
      <alignment wrapText="1"/>
    </xf>
    <xf numFmtId="0" fontId="0" fillId="3" borderId="0" xfId="0" applyFill="1"/>
    <xf numFmtId="2" fontId="0" fillId="3" borderId="0" xfId="0" applyNumberFormat="1" applyFill="1"/>
    <xf numFmtId="0" fontId="0" fillId="3" borderId="0" xfId="0" applyFont="1" applyFill="1" applyAlignment="1">
      <alignment horizontal="left" vertical="top" wrapText="1"/>
    </xf>
    <xf numFmtId="2" fontId="0" fillId="3" borderId="0" xfId="0" applyNumberFormat="1" applyFont="1" applyFill="1" applyAlignment="1">
      <alignment horizontal="left" vertical="top" wrapText="1"/>
    </xf>
    <xf numFmtId="0" fontId="0" fillId="3" borderId="0" xfId="0" applyFont="1" applyFill="1" applyAlignment="1">
      <alignment wrapText="1"/>
    </xf>
    <xf numFmtId="2" fontId="3" fillId="0" borderId="1" xfId="0" applyNumberFormat="1" applyFont="1" applyBorder="1" applyAlignment="1">
      <alignment horizontal="center" vertical="top" wrapText="1"/>
    </xf>
    <xf numFmtId="0" fontId="4" fillId="0" borderId="1" xfId="0" applyFont="1" applyBorder="1" applyAlignment="1">
      <alignment horizontal="center" vertical="top" wrapText="1"/>
    </xf>
    <xf numFmtId="2" fontId="4" fillId="2" borderId="1" xfId="0" applyNumberFormat="1" applyFont="1" applyFill="1" applyBorder="1" applyAlignment="1">
      <alignment horizontal="center" vertical="top" wrapText="1"/>
    </xf>
    <xf numFmtId="2" fontId="4" fillId="0" borderId="1" xfId="0" applyNumberFormat="1" applyFont="1" applyBorder="1" applyAlignment="1">
      <alignment horizontal="center" vertical="top" wrapText="1"/>
    </xf>
    <xf numFmtId="2" fontId="4" fillId="0" borderId="0" xfId="0" applyNumberFormat="1" applyFont="1" applyAlignment="1">
      <alignment horizontal="center" vertical="top"/>
    </xf>
    <xf numFmtId="2" fontId="4" fillId="3" borderId="1" xfId="0" applyNumberFormat="1" applyFont="1" applyFill="1" applyBorder="1" applyAlignment="1">
      <alignment horizontal="center" vertical="top" wrapText="1"/>
    </xf>
    <xf numFmtId="2" fontId="8" fillId="0" borderId="1" xfId="0" applyNumberFormat="1" applyFont="1" applyBorder="1" applyAlignment="1">
      <alignment horizontal="center" vertical="top" wrapText="1"/>
    </xf>
    <xf numFmtId="2" fontId="8" fillId="2" borderId="1" xfId="0" applyNumberFormat="1" applyFont="1" applyFill="1" applyBorder="1" applyAlignment="1">
      <alignment horizontal="center" vertical="top" wrapText="1"/>
    </xf>
    <xf numFmtId="4" fontId="6" fillId="2" borderId="1" xfId="0" applyNumberFormat="1" applyFont="1" applyFill="1" applyBorder="1" applyAlignment="1">
      <alignment horizontal="center" vertical="top" wrapText="1"/>
    </xf>
    <xf numFmtId="2" fontId="9" fillId="0" borderId="1" xfId="0" applyNumberFormat="1" applyFont="1" applyBorder="1" applyAlignment="1">
      <alignment horizontal="center" vertical="top" wrapText="1"/>
    </xf>
    <xf numFmtId="2" fontId="11" fillId="0" borderId="1" xfId="0" applyNumberFormat="1" applyFont="1" applyBorder="1" applyAlignment="1">
      <alignment horizontal="center" vertical="top" wrapText="1"/>
    </xf>
    <xf numFmtId="2" fontId="10" fillId="0" borderId="1" xfId="0" applyNumberFormat="1" applyFont="1" applyBorder="1" applyAlignment="1">
      <alignment horizontal="left" vertical="top" wrapText="1"/>
    </xf>
    <xf numFmtId="0" fontId="12" fillId="0" borderId="1" xfId="0" applyFont="1" applyBorder="1" applyAlignment="1">
      <alignment horizontal="center" vertical="top" wrapText="1"/>
    </xf>
    <xf numFmtId="0" fontId="13" fillId="0" borderId="1" xfId="0" applyFont="1" applyBorder="1" applyAlignment="1">
      <alignment horizontal="center" vertical="top" wrapText="1"/>
    </xf>
    <xf numFmtId="2" fontId="14" fillId="0" borderId="1" xfId="0" applyNumberFormat="1" applyFont="1" applyBorder="1" applyAlignment="1">
      <alignment horizontal="center" vertical="top" wrapText="1"/>
    </xf>
    <xf numFmtId="2" fontId="5" fillId="0" borderId="2" xfId="0" applyNumberFormat="1" applyFont="1" applyBorder="1" applyAlignment="1">
      <alignment horizontal="center" vertical="top" wrapText="1"/>
    </xf>
    <xf numFmtId="0" fontId="6" fillId="0" borderId="3" xfId="0" applyFont="1" applyBorder="1" applyAlignment="1">
      <alignment horizontal="center" vertical="top" wrapText="1"/>
    </xf>
    <xf numFmtId="0" fontId="6" fillId="0" borderId="4" xfId="0" applyFont="1" applyBorder="1" applyAlignment="1">
      <alignment horizontal="center" vertical="top" wrapText="1"/>
    </xf>
    <xf numFmtId="2" fontId="6" fillId="0" borderId="2" xfId="0" applyNumberFormat="1" applyFont="1" applyBorder="1" applyAlignment="1">
      <alignment horizontal="center" vertical="top" wrapText="1"/>
    </xf>
    <xf numFmtId="2" fontId="7" fillId="0" borderId="2" xfId="0" applyNumberFormat="1" applyFont="1" applyBorder="1" applyAlignment="1">
      <alignment horizontal="center" vertical="top" wrapText="1"/>
    </xf>
    <xf numFmtId="0" fontId="7" fillId="0" borderId="3" xfId="0" applyFont="1" applyBorder="1" applyAlignment="1">
      <alignment horizontal="center" vertical="top" wrapText="1"/>
    </xf>
    <xf numFmtId="0" fontId="7" fillId="0" borderId="4" xfId="0" applyFont="1" applyBorder="1" applyAlignment="1">
      <alignment horizontal="center" vertical="top"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0" xfId="0" applyAlignment="1">
      <alignment horizontal="center" vertical="top" wrapText="1"/>
    </xf>
    <xf numFmtId="0" fontId="0" fillId="0" borderId="0" xfId="0" applyAlignment="1">
      <alignment horizontal="right" wrapText="1"/>
    </xf>
    <xf numFmtId="0" fontId="1" fillId="0" borderId="2" xfId="0" applyFont="1" applyBorder="1" applyAlignment="1">
      <alignment horizontal="center" vertical="center" wrapText="1"/>
    </xf>
    <xf numFmtId="0" fontId="1" fillId="0" borderId="2" xfId="0" applyFont="1"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5" fillId="0" borderId="2" xfId="0" applyFont="1" applyBorder="1" applyAlignment="1">
      <alignment horizontal="center" vertical="top" wrapText="1"/>
    </xf>
    <xf numFmtId="2" fontId="4" fillId="0" borderId="3" xfId="0" applyNumberFormat="1" applyFont="1" applyBorder="1" applyAlignment="1">
      <alignment horizontal="center" vertical="top" wrapText="1"/>
    </xf>
    <xf numFmtId="2" fontId="4" fillId="0" borderId="4" xfId="0" applyNumberFormat="1" applyFont="1" applyBorder="1" applyAlignment="1">
      <alignment horizontal="center" vertical="top"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1" xfId="0" applyBorder="1"/>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1"/>
  <sheetViews>
    <sheetView tabSelected="1" showWhiteSpace="0" view="pageBreakPreview" topLeftCell="A36" zoomScale="75" zoomScaleNormal="68" zoomScaleSheetLayoutView="75" workbookViewId="0">
      <selection activeCell="M38" sqref="M38"/>
    </sheetView>
  </sheetViews>
  <sheetFormatPr defaultRowHeight="14.4" x14ac:dyDescent="0.3"/>
  <cols>
    <col min="1" max="1" width="6.44140625" customWidth="1"/>
    <col min="2" max="2" width="27.44140625" customWidth="1"/>
    <col min="3" max="3" width="20.109375" style="4" customWidth="1"/>
    <col min="4" max="4" width="15.44140625" style="9" customWidth="1"/>
    <col min="5" max="5" width="14.109375" customWidth="1"/>
    <col min="6" max="6" width="13.44140625" style="13" customWidth="1"/>
    <col min="7" max="7" width="11.6640625" customWidth="1"/>
    <col min="8" max="8" width="34.33203125" customWidth="1"/>
    <col min="9" max="9" width="13.5546875" style="9" customWidth="1"/>
    <col min="10" max="10" width="11.88671875" customWidth="1"/>
    <col min="11" max="11" width="10.33203125" bestFit="1" customWidth="1"/>
    <col min="12" max="12" width="10.5546875" customWidth="1"/>
    <col min="13" max="13" width="18" customWidth="1"/>
  </cols>
  <sheetData>
    <row r="1" spans="1:14" x14ac:dyDescent="0.3">
      <c r="D1" s="15"/>
      <c r="E1" s="15"/>
      <c r="F1" s="16"/>
      <c r="G1" s="15"/>
      <c r="H1" s="15"/>
      <c r="I1" s="15"/>
      <c r="L1" s="48"/>
      <c r="M1" s="48"/>
    </row>
    <row r="2" spans="1:14" ht="87.75" customHeight="1" x14ac:dyDescent="0.3">
      <c r="A2" s="47" t="s">
        <v>24</v>
      </c>
      <c r="B2" s="47"/>
      <c r="C2" s="47"/>
      <c r="D2" s="47"/>
      <c r="E2" s="47"/>
      <c r="F2" s="47"/>
      <c r="G2" s="47"/>
      <c r="H2" s="47"/>
      <c r="I2" s="47"/>
      <c r="J2" s="47"/>
      <c r="K2" s="47"/>
      <c r="L2" s="47"/>
      <c r="M2" s="47"/>
    </row>
    <row r="3" spans="1:14" x14ac:dyDescent="0.3">
      <c r="A3" s="2"/>
      <c r="B3" s="3"/>
      <c r="C3" s="17"/>
      <c r="D3" s="17"/>
      <c r="E3" s="17"/>
      <c r="F3" s="18"/>
      <c r="G3" s="19"/>
      <c r="H3" s="19"/>
      <c r="I3" s="19"/>
      <c r="J3" s="19"/>
      <c r="K3" s="2"/>
      <c r="L3" s="2"/>
      <c r="M3" s="2" t="s">
        <v>22</v>
      </c>
      <c r="N3" s="2"/>
    </row>
    <row r="4" spans="1:14" ht="30" customHeight="1" x14ac:dyDescent="0.3">
      <c r="A4" s="45" t="s">
        <v>0</v>
      </c>
      <c r="B4" s="45" t="s">
        <v>1</v>
      </c>
      <c r="C4" s="45" t="s">
        <v>8</v>
      </c>
      <c r="D4" s="42" t="s">
        <v>162</v>
      </c>
      <c r="E4" s="43"/>
      <c r="F4" s="43"/>
      <c r="G4" s="44"/>
      <c r="H4" s="45" t="s">
        <v>2</v>
      </c>
      <c r="I4" s="42" t="s">
        <v>25</v>
      </c>
      <c r="J4" s="43"/>
      <c r="K4" s="43"/>
      <c r="L4" s="44"/>
      <c r="M4" s="45" t="s">
        <v>23</v>
      </c>
    </row>
    <row r="5" spans="1:14" ht="28.8" x14ac:dyDescent="0.3">
      <c r="A5" s="46"/>
      <c r="B5" s="46"/>
      <c r="C5" s="46"/>
      <c r="D5" s="7" t="s">
        <v>3</v>
      </c>
      <c r="E5" s="1" t="s">
        <v>4</v>
      </c>
      <c r="F5" s="11" t="s">
        <v>5</v>
      </c>
      <c r="G5" s="1" t="s">
        <v>6</v>
      </c>
      <c r="H5" s="46"/>
      <c r="I5" s="7" t="s">
        <v>3</v>
      </c>
      <c r="J5" s="1" t="s">
        <v>4</v>
      </c>
      <c r="K5" s="1" t="s">
        <v>5</v>
      </c>
      <c r="L5" s="1" t="s">
        <v>6</v>
      </c>
      <c r="M5" s="46"/>
    </row>
    <row r="6" spans="1:14" ht="23.4" customHeight="1" x14ac:dyDescent="0.3">
      <c r="A6" s="49" t="s">
        <v>31</v>
      </c>
      <c r="B6" s="43"/>
      <c r="C6" s="43"/>
      <c r="D6" s="43"/>
      <c r="E6" s="43"/>
      <c r="F6" s="43"/>
      <c r="G6" s="43"/>
      <c r="H6" s="43"/>
      <c r="I6" s="43"/>
      <c r="J6" s="43"/>
      <c r="K6" s="43"/>
      <c r="L6" s="43"/>
      <c r="M6" s="44"/>
    </row>
    <row r="7" spans="1:14" ht="23.4" customHeight="1" x14ac:dyDescent="0.3">
      <c r="A7" s="49" t="s">
        <v>35</v>
      </c>
      <c r="B7" s="56"/>
      <c r="C7" s="56"/>
      <c r="D7" s="56"/>
      <c r="E7" s="56"/>
      <c r="F7" s="56"/>
      <c r="G7" s="56"/>
      <c r="H7" s="56"/>
      <c r="I7" s="56"/>
      <c r="J7" s="56"/>
      <c r="K7" s="56"/>
      <c r="L7" s="56"/>
      <c r="M7" s="57"/>
    </row>
    <row r="8" spans="1:14" ht="300" customHeight="1" x14ac:dyDescent="0.3">
      <c r="A8" s="5" t="s">
        <v>7</v>
      </c>
      <c r="B8" s="5" t="s">
        <v>26</v>
      </c>
      <c r="C8" s="5" t="s">
        <v>27</v>
      </c>
      <c r="D8" s="8">
        <f>SUM(E8:G8)</f>
        <v>270010</v>
      </c>
      <c r="E8" s="6">
        <v>0</v>
      </c>
      <c r="F8" s="6">
        <v>270010</v>
      </c>
      <c r="G8" s="6">
        <v>0</v>
      </c>
      <c r="H8" s="6" t="s">
        <v>200</v>
      </c>
      <c r="I8" s="8">
        <f>SUM(J8:L8)</f>
        <v>118154.31</v>
      </c>
      <c r="J8" s="6">
        <v>0</v>
      </c>
      <c r="K8" s="6">
        <v>117991.94</v>
      </c>
      <c r="L8" s="6">
        <v>162.37</v>
      </c>
      <c r="M8" s="5" t="s">
        <v>201</v>
      </c>
    </row>
    <row r="9" spans="1:14" ht="292.8" customHeight="1" x14ac:dyDescent="0.3">
      <c r="A9" s="5" t="s">
        <v>9</v>
      </c>
      <c r="B9" s="5" t="s">
        <v>37</v>
      </c>
      <c r="C9" s="5" t="s">
        <v>28</v>
      </c>
      <c r="D9" s="8">
        <f>SUM(E9:G9)</f>
        <v>327487.16000000003</v>
      </c>
      <c r="E9" s="6">
        <v>0</v>
      </c>
      <c r="F9" s="6">
        <v>284770.7</v>
      </c>
      <c r="G9" s="6">
        <v>42716.46</v>
      </c>
      <c r="H9" s="6" t="s">
        <v>202</v>
      </c>
      <c r="I9" s="8">
        <f t="shared" ref="I9:I13" si="0">SUM(J9:L9)</f>
        <v>65171.29</v>
      </c>
      <c r="J9" s="6">
        <v>0</v>
      </c>
      <c r="K9" s="6">
        <v>62656.6</v>
      </c>
      <c r="L9" s="6">
        <v>2514.69</v>
      </c>
      <c r="M9" s="5"/>
    </row>
    <row r="10" spans="1:14" ht="303.60000000000002" x14ac:dyDescent="0.3">
      <c r="A10" s="5" t="s">
        <v>11</v>
      </c>
      <c r="B10" s="5" t="s">
        <v>163</v>
      </c>
      <c r="C10" s="5" t="s">
        <v>29</v>
      </c>
      <c r="D10" s="8">
        <f>SUM(E10:G10)</f>
        <v>201500</v>
      </c>
      <c r="E10" s="6">
        <v>0</v>
      </c>
      <c r="F10" s="6">
        <v>155000</v>
      </c>
      <c r="G10" s="6">
        <v>46500</v>
      </c>
      <c r="H10" s="6" t="s">
        <v>203</v>
      </c>
      <c r="I10" s="8">
        <f t="shared" si="0"/>
        <v>38600.1</v>
      </c>
      <c r="J10" s="6">
        <v>0</v>
      </c>
      <c r="K10" s="6">
        <v>38600.1</v>
      </c>
      <c r="L10" s="6">
        <v>0</v>
      </c>
      <c r="M10" s="5"/>
    </row>
    <row r="11" spans="1:14" ht="262.2" x14ac:dyDescent="0.3">
      <c r="A11" s="5" t="s">
        <v>12</v>
      </c>
      <c r="B11" s="5" t="s">
        <v>30</v>
      </c>
      <c r="C11" s="5" t="s">
        <v>14</v>
      </c>
      <c r="D11" s="8">
        <f t="shared" ref="D11" si="1">SUM(E11:G11)</f>
        <v>320000</v>
      </c>
      <c r="E11" s="6">
        <v>0</v>
      </c>
      <c r="F11" s="6">
        <v>320000</v>
      </c>
      <c r="G11" s="6">
        <v>0</v>
      </c>
      <c r="H11" s="6" t="s">
        <v>204</v>
      </c>
      <c r="I11" s="8">
        <f t="shared" si="0"/>
        <v>0</v>
      </c>
      <c r="J11" s="6">
        <v>0</v>
      </c>
      <c r="K11" s="6">
        <v>0</v>
      </c>
      <c r="L11" s="6">
        <v>0</v>
      </c>
      <c r="M11" s="5"/>
    </row>
    <row r="12" spans="1:14" ht="255" customHeight="1" x14ac:dyDescent="0.3">
      <c r="A12" s="5" t="s">
        <v>13</v>
      </c>
      <c r="B12" s="5" t="s">
        <v>38</v>
      </c>
      <c r="C12" s="5" t="s">
        <v>32</v>
      </c>
      <c r="D12" s="8">
        <f>SUM(E12:G12)</f>
        <v>208000</v>
      </c>
      <c r="E12" s="6">
        <v>0</v>
      </c>
      <c r="F12" s="6">
        <v>208000</v>
      </c>
      <c r="G12" s="6">
        <v>0</v>
      </c>
      <c r="H12" s="6" t="s">
        <v>164</v>
      </c>
      <c r="I12" s="8">
        <f t="shared" si="0"/>
        <v>35007.120000000003</v>
      </c>
      <c r="J12" s="6">
        <v>0</v>
      </c>
      <c r="K12" s="6">
        <v>35007.120000000003</v>
      </c>
      <c r="L12" s="6">
        <v>0</v>
      </c>
      <c r="M12" s="5" t="s">
        <v>231</v>
      </c>
    </row>
    <row r="13" spans="1:14" ht="179.4" x14ac:dyDescent="0.3">
      <c r="A13" s="5" t="s">
        <v>34</v>
      </c>
      <c r="B13" s="5" t="s">
        <v>33</v>
      </c>
      <c r="C13" s="5" t="s">
        <v>10</v>
      </c>
      <c r="D13" s="8">
        <f>SUM(E13:G13)</f>
        <v>653206.21</v>
      </c>
      <c r="E13" s="6">
        <v>0</v>
      </c>
      <c r="F13" s="6">
        <v>653206.21</v>
      </c>
      <c r="G13" s="6">
        <v>0</v>
      </c>
      <c r="H13" s="6" t="s">
        <v>205</v>
      </c>
      <c r="I13" s="8">
        <f t="shared" si="0"/>
        <v>302511.81</v>
      </c>
      <c r="J13" s="6">
        <v>0</v>
      </c>
      <c r="K13" s="6">
        <v>302511.81</v>
      </c>
      <c r="L13" s="6">
        <v>0</v>
      </c>
      <c r="M13" s="5" t="s">
        <v>230</v>
      </c>
    </row>
    <row r="14" spans="1:14" x14ac:dyDescent="0.3">
      <c r="A14" s="50" t="s">
        <v>36</v>
      </c>
      <c r="B14" s="51"/>
      <c r="C14" s="51"/>
      <c r="D14" s="51"/>
      <c r="E14" s="51"/>
      <c r="F14" s="51"/>
      <c r="G14" s="51"/>
      <c r="H14" s="51"/>
      <c r="I14" s="51"/>
      <c r="J14" s="51"/>
      <c r="K14" s="51"/>
      <c r="L14" s="51"/>
      <c r="M14" s="52"/>
    </row>
    <row r="15" spans="1:14" ht="234.6" x14ac:dyDescent="0.3">
      <c r="A15" s="21" t="s">
        <v>39</v>
      </c>
      <c r="B15" s="21" t="s">
        <v>41</v>
      </c>
      <c r="C15" s="21" t="s">
        <v>42</v>
      </c>
      <c r="D15" s="22">
        <f>E15+F15+G15</f>
        <v>0</v>
      </c>
      <c r="E15" s="23">
        <v>0</v>
      </c>
      <c r="F15" s="23">
        <v>0</v>
      </c>
      <c r="G15" s="23">
        <v>0</v>
      </c>
      <c r="H15" s="23" t="s">
        <v>165</v>
      </c>
      <c r="I15" s="22">
        <f>SUM(J15:L15)</f>
        <v>0</v>
      </c>
      <c r="J15" s="23">
        <v>0</v>
      </c>
      <c r="K15" s="23">
        <v>0</v>
      </c>
      <c r="L15" s="23">
        <v>0</v>
      </c>
      <c r="M15" s="21" t="s">
        <v>166</v>
      </c>
    </row>
    <row r="16" spans="1:14" ht="179.4" x14ac:dyDescent="0.3">
      <c r="A16" s="21" t="s">
        <v>40</v>
      </c>
      <c r="B16" s="21" t="s">
        <v>43</v>
      </c>
      <c r="C16" s="21" t="s">
        <v>44</v>
      </c>
      <c r="D16" s="22">
        <f t="shared" ref="D16:D22" si="2">E16+F16+G16</f>
        <v>12008.7</v>
      </c>
      <c r="E16" s="23">
        <v>0</v>
      </c>
      <c r="F16" s="23">
        <v>12008.7</v>
      </c>
      <c r="G16" s="23">
        <v>0</v>
      </c>
      <c r="H16" s="23" t="s">
        <v>206</v>
      </c>
      <c r="I16" s="22">
        <f t="shared" ref="I16:I22" si="3">SUM(J16:L16)</f>
        <v>35697.599999999999</v>
      </c>
      <c r="J16" s="23">
        <v>0</v>
      </c>
      <c r="K16" s="23">
        <v>35697.599999999999</v>
      </c>
      <c r="L16" s="23">
        <v>0</v>
      </c>
      <c r="M16" s="21"/>
    </row>
    <row r="17" spans="1:13" ht="134.25" customHeight="1" x14ac:dyDescent="0.3">
      <c r="A17" s="21" t="s">
        <v>45</v>
      </c>
      <c r="B17" s="21" t="s">
        <v>46</v>
      </c>
      <c r="C17" s="21" t="s">
        <v>10</v>
      </c>
      <c r="D17" s="22">
        <f>E17+F17+G17</f>
        <v>122000</v>
      </c>
      <c r="E17" s="23">
        <v>0</v>
      </c>
      <c r="F17" s="23">
        <v>0</v>
      </c>
      <c r="G17" s="23">
        <v>122000</v>
      </c>
      <c r="H17" s="25" t="s">
        <v>221</v>
      </c>
      <c r="I17" s="22">
        <f t="shared" si="3"/>
        <v>4928</v>
      </c>
      <c r="J17" s="23">
        <v>0</v>
      </c>
      <c r="K17" s="23">
        <v>4928</v>
      </c>
      <c r="L17" s="23">
        <v>0</v>
      </c>
      <c r="M17" s="21"/>
    </row>
    <row r="18" spans="1:13" ht="179.4" x14ac:dyDescent="0.3">
      <c r="A18" s="21" t="s">
        <v>47</v>
      </c>
      <c r="B18" s="21" t="s">
        <v>48</v>
      </c>
      <c r="C18" s="21" t="s">
        <v>49</v>
      </c>
      <c r="D18" s="22">
        <f t="shared" si="2"/>
        <v>0</v>
      </c>
      <c r="E18" s="23">
        <v>0</v>
      </c>
      <c r="F18" s="23">
        <v>0</v>
      </c>
      <c r="G18" s="23">
        <v>0</v>
      </c>
      <c r="H18" s="23" t="s">
        <v>165</v>
      </c>
      <c r="I18" s="22">
        <f t="shared" si="3"/>
        <v>0</v>
      </c>
      <c r="J18" s="23">
        <v>0</v>
      </c>
      <c r="K18" s="23">
        <v>0</v>
      </c>
      <c r="L18" s="23">
        <v>0</v>
      </c>
      <c r="M18" s="21" t="s">
        <v>166</v>
      </c>
    </row>
    <row r="19" spans="1:13" ht="345.6" customHeight="1" x14ac:dyDescent="0.3">
      <c r="A19" s="21" t="s">
        <v>52</v>
      </c>
      <c r="B19" s="21" t="s">
        <v>50</v>
      </c>
      <c r="C19" s="21" t="s">
        <v>51</v>
      </c>
      <c r="D19" s="22">
        <f t="shared" si="2"/>
        <v>6242.5</v>
      </c>
      <c r="E19" s="23">
        <v>0</v>
      </c>
      <c r="F19" s="23">
        <v>6242.5</v>
      </c>
      <c r="G19" s="23">
        <v>0</v>
      </c>
      <c r="H19" s="23" t="s">
        <v>207</v>
      </c>
      <c r="I19" s="22">
        <f t="shared" si="3"/>
        <v>0</v>
      </c>
      <c r="J19" s="23">
        <v>0</v>
      </c>
      <c r="K19" s="23">
        <v>0</v>
      </c>
      <c r="L19" s="23">
        <v>0</v>
      </c>
      <c r="M19" s="21"/>
    </row>
    <row r="20" spans="1:13" ht="165.6" x14ac:dyDescent="0.3">
      <c r="A20" s="21" t="s">
        <v>53</v>
      </c>
      <c r="B20" s="21" t="s">
        <v>54</v>
      </c>
      <c r="C20" s="21" t="s">
        <v>20</v>
      </c>
      <c r="D20" s="22">
        <f t="shared" si="2"/>
        <v>10796.2</v>
      </c>
      <c r="E20" s="23">
        <v>0</v>
      </c>
      <c r="F20" s="23">
        <v>10796.2</v>
      </c>
      <c r="G20" s="23">
        <v>0</v>
      </c>
      <c r="H20" s="23" t="s">
        <v>167</v>
      </c>
      <c r="I20" s="22">
        <f t="shared" si="3"/>
        <v>5610.8</v>
      </c>
      <c r="J20" s="23">
        <v>0</v>
      </c>
      <c r="K20" s="23">
        <v>5610.8</v>
      </c>
      <c r="L20" s="23">
        <v>0</v>
      </c>
      <c r="M20" s="21"/>
    </row>
    <row r="21" spans="1:13" ht="151.80000000000001" x14ac:dyDescent="0.3">
      <c r="A21" s="21" t="s">
        <v>56</v>
      </c>
      <c r="B21" s="21" t="s">
        <v>55</v>
      </c>
      <c r="C21" s="21" t="s">
        <v>57</v>
      </c>
      <c r="D21" s="22">
        <f t="shared" si="2"/>
        <v>4000</v>
      </c>
      <c r="E21" s="23">
        <v>0</v>
      </c>
      <c r="F21" s="23">
        <v>4000</v>
      </c>
      <c r="G21" s="23">
        <v>0</v>
      </c>
      <c r="H21" s="25" t="s">
        <v>208</v>
      </c>
      <c r="I21" s="22">
        <f t="shared" si="3"/>
        <v>2007.6</v>
      </c>
      <c r="J21" s="23">
        <v>0</v>
      </c>
      <c r="K21" s="23">
        <v>2007.6</v>
      </c>
      <c r="L21" s="23">
        <v>0</v>
      </c>
      <c r="M21" s="21"/>
    </row>
    <row r="22" spans="1:13" ht="138" x14ac:dyDescent="0.3">
      <c r="A22" s="21" t="s">
        <v>59</v>
      </c>
      <c r="B22" s="21" t="s">
        <v>58</v>
      </c>
      <c r="C22" s="21" t="s">
        <v>15</v>
      </c>
      <c r="D22" s="22">
        <f t="shared" si="2"/>
        <v>66449</v>
      </c>
      <c r="E22" s="23">
        <v>0</v>
      </c>
      <c r="F22" s="23">
        <v>66449</v>
      </c>
      <c r="G22" s="23">
        <v>0</v>
      </c>
      <c r="H22" s="23" t="s">
        <v>209</v>
      </c>
      <c r="I22" s="22">
        <f t="shared" si="3"/>
        <v>27632.6</v>
      </c>
      <c r="J22" s="23">
        <v>0</v>
      </c>
      <c r="K22" s="23">
        <v>27632.6</v>
      </c>
      <c r="L22" s="23">
        <v>0</v>
      </c>
      <c r="M22" s="21"/>
    </row>
    <row r="23" spans="1:13" x14ac:dyDescent="0.3">
      <c r="A23" s="53" t="s">
        <v>60</v>
      </c>
      <c r="B23" s="36"/>
      <c r="C23" s="36"/>
      <c r="D23" s="36"/>
      <c r="E23" s="36"/>
      <c r="F23" s="36"/>
      <c r="G23" s="36"/>
      <c r="H23" s="36"/>
      <c r="I23" s="36"/>
      <c r="J23" s="36"/>
      <c r="K23" s="36"/>
      <c r="L23" s="36"/>
      <c r="M23" s="37"/>
    </row>
    <row r="24" spans="1:13" ht="176.25" customHeight="1" x14ac:dyDescent="0.3">
      <c r="A24" s="21" t="s">
        <v>61</v>
      </c>
      <c r="B24" s="21" t="s">
        <v>62</v>
      </c>
      <c r="C24" s="21" t="s">
        <v>63</v>
      </c>
      <c r="D24" s="22">
        <f>E24+F24+G24</f>
        <v>225997.55</v>
      </c>
      <c r="E24" s="23">
        <v>175897.55</v>
      </c>
      <c r="F24" s="23">
        <v>50100</v>
      </c>
      <c r="G24" s="23">
        <v>0</v>
      </c>
      <c r="H24" s="23" t="s">
        <v>210</v>
      </c>
      <c r="I24" s="22">
        <f>SUM(J24:L24)</f>
        <v>60651.228279999996</v>
      </c>
      <c r="J24" s="23">
        <v>52817.404999999999</v>
      </c>
      <c r="K24" s="23">
        <v>7833.8232799999996</v>
      </c>
      <c r="L24" s="23">
        <v>0</v>
      </c>
      <c r="M24" s="21" t="s">
        <v>229</v>
      </c>
    </row>
    <row r="25" spans="1:13" ht="262.2" x14ac:dyDescent="0.3">
      <c r="A25" s="23" t="s">
        <v>64</v>
      </c>
      <c r="B25" s="23" t="s">
        <v>65</v>
      </c>
      <c r="C25" s="23" t="s">
        <v>66</v>
      </c>
      <c r="D25" s="22">
        <f t="shared" ref="D25:D29" si="4">E25+F25+G25</f>
        <v>28500</v>
      </c>
      <c r="E25" s="23">
        <v>0</v>
      </c>
      <c r="F25" s="23">
        <v>28500</v>
      </c>
      <c r="G25" s="23">
        <v>0</v>
      </c>
      <c r="H25" s="23" t="s">
        <v>168</v>
      </c>
      <c r="I25" s="22">
        <f t="shared" ref="I25:I32" si="5">SUM(J25:L25)</f>
        <v>451</v>
      </c>
      <c r="J25" s="23">
        <v>0</v>
      </c>
      <c r="K25" s="23">
        <v>451</v>
      </c>
      <c r="L25" s="23">
        <v>0</v>
      </c>
      <c r="M25" s="23" t="s">
        <v>220</v>
      </c>
    </row>
    <row r="26" spans="1:13" ht="379.2" customHeight="1" x14ac:dyDescent="0.3">
      <c r="A26" s="23" t="s">
        <v>67</v>
      </c>
      <c r="B26" s="23" t="s">
        <v>68</v>
      </c>
      <c r="C26" s="23" t="s">
        <v>69</v>
      </c>
      <c r="D26" s="22">
        <f t="shared" si="4"/>
        <v>983081.55</v>
      </c>
      <c r="E26" s="23">
        <v>0</v>
      </c>
      <c r="F26" s="23">
        <v>76829.05</v>
      </c>
      <c r="G26" s="23">
        <v>906252.5</v>
      </c>
      <c r="H26" s="34" t="s">
        <v>169</v>
      </c>
      <c r="I26" s="22">
        <f t="shared" si="5"/>
        <v>10860.9905</v>
      </c>
      <c r="J26" s="23">
        <v>0</v>
      </c>
      <c r="K26" s="23">
        <v>10860.9905</v>
      </c>
      <c r="L26" s="23">
        <v>0</v>
      </c>
      <c r="M26" s="23" t="s">
        <v>211</v>
      </c>
    </row>
    <row r="27" spans="1:13" ht="167.25" customHeight="1" x14ac:dyDescent="0.3">
      <c r="A27" s="23" t="s">
        <v>70</v>
      </c>
      <c r="B27" s="23" t="s">
        <v>71</v>
      </c>
      <c r="C27" s="23" t="s">
        <v>72</v>
      </c>
      <c r="D27" s="22">
        <f t="shared" si="4"/>
        <v>5000</v>
      </c>
      <c r="E27" s="23">
        <v>0</v>
      </c>
      <c r="F27" s="23">
        <v>5000</v>
      </c>
      <c r="G27" s="23">
        <v>0</v>
      </c>
      <c r="H27" s="23" t="s">
        <v>170</v>
      </c>
      <c r="I27" s="22">
        <f t="shared" si="5"/>
        <v>3659.12482</v>
      </c>
      <c r="J27" s="23">
        <v>0</v>
      </c>
      <c r="K27" s="23">
        <v>3659.12482</v>
      </c>
      <c r="L27" s="23">
        <v>0</v>
      </c>
      <c r="M27" s="23" t="s">
        <v>192</v>
      </c>
    </row>
    <row r="28" spans="1:13" ht="408" x14ac:dyDescent="0.3">
      <c r="A28" s="23" t="s">
        <v>74</v>
      </c>
      <c r="B28" s="23" t="s">
        <v>73</v>
      </c>
      <c r="C28" s="23" t="s">
        <v>75</v>
      </c>
      <c r="D28" s="22">
        <f t="shared" si="4"/>
        <v>34796.449999999997</v>
      </c>
      <c r="E28" s="23">
        <v>0</v>
      </c>
      <c r="F28" s="23">
        <v>20619</v>
      </c>
      <c r="G28" s="23">
        <v>14177.45</v>
      </c>
      <c r="H28" s="29" t="s">
        <v>212</v>
      </c>
      <c r="I28" s="22">
        <f t="shared" si="5"/>
        <v>2602.1</v>
      </c>
      <c r="J28" s="23">
        <v>0</v>
      </c>
      <c r="K28" s="23">
        <v>2602.1</v>
      </c>
      <c r="L28" s="23">
        <v>0</v>
      </c>
      <c r="M28" s="23"/>
    </row>
    <row r="29" spans="1:13" ht="395.4" customHeight="1" x14ac:dyDescent="0.3">
      <c r="A29" s="23" t="s">
        <v>76</v>
      </c>
      <c r="B29" s="23" t="s">
        <v>77</v>
      </c>
      <c r="C29" s="23" t="s">
        <v>63</v>
      </c>
      <c r="D29" s="22">
        <f t="shared" si="4"/>
        <v>280004</v>
      </c>
      <c r="E29" s="23">
        <v>0</v>
      </c>
      <c r="F29" s="23">
        <v>0</v>
      </c>
      <c r="G29" s="23">
        <v>280004</v>
      </c>
      <c r="H29" s="30" t="s">
        <v>213</v>
      </c>
      <c r="I29" s="22">
        <f t="shared" si="5"/>
        <v>5324.2199999999993</v>
      </c>
      <c r="J29" s="23">
        <v>0</v>
      </c>
      <c r="K29" s="23">
        <v>0</v>
      </c>
      <c r="L29" s="23">
        <v>5324.2199999999993</v>
      </c>
      <c r="M29" s="23"/>
    </row>
    <row r="30" spans="1:13" ht="69" x14ac:dyDescent="0.3">
      <c r="A30" s="23" t="s">
        <v>78</v>
      </c>
      <c r="B30" s="23" t="s">
        <v>79</v>
      </c>
      <c r="C30" s="23" t="s">
        <v>16</v>
      </c>
      <c r="D30" s="22">
        <f>SUM(E30:G30)</f>
        <v>16495.599999999999</v>
      </c>
      <c r="E30" s="23">
        <v>0</v>
      </c>
      <c r="F30" s="23">
        <v>16495.599999999999</v>
      </c>
      <c r="G30" s="23">
        <v>0</v>
      </c>
      <c r="H30" s="23" t="s">
        <v>214</v>
      </c>
      <c r="I30" s="22">
        <f t="shared" si="5"/>
        <v>10667.9</v>
      </c>
      <c r="J30" s="23">
        <v>0</v>
      </c>
      <c r="K30" s="23">
        <v>10667.9</v>
      </c>
      <c r="L30" s="23">
        <v>0</v>
      </c>
      <c r="M30" s="23"/>
    </row>
    <row r="31" spans="1:13" ht="124.2" x14ac:dyDescent="0.3">
      <c r="A31" s="23" t="s">
        <v>81</v>
      </c>
      <c r="B31" s="23" t="s">
        <v>80</v>
      </c>
      <c r="C31" s="23" t="s">
        <v>17</v>
      </c>
      <c r="D31" s="22">
        <f t="shared" ref="D31:D40" si="6">E31+F31+G31</f>
        <v>32203.919999999998</v>
      </c>
      <c r="E31" s="23">
        <v>0</v>
      </c>
      <c r="F31" s="23">
        <v>32203.919999999998</v>
      </c>
      <c r="G31" s="23">
        <v>0</v>
      </c>
      <c r="H31" s="23" t="s">
        <v>215</v>
      </c>
      <c r="I31" s="22">
        <f t="shared" si="5"/>
        <v>113414.792</v>
      </c>
      <c r="J31" s="23">
        <v>0</v>
      </c>
      <c r="K31" s="23">
        <v>16012.7</v>
      </c>
      <c r="L31" s="23">
        <v>97402.092000000004</v>
      </c>
      <c r="M31" s="23"/>
    </row>
    <row r="32" spans="1:13" ht="386.4" x14ac:dyDescent="0.3">
      <c r="A32" s="23" t="s">
        <v>83</v>
      </c>
      <c r="B32" s="23" t="s">
        <v>82</v>
      </c>
      <c r="C32" s="23" t="s">
        <v>84</v>
      </c>
      <c r="D32" s="22">
        <f t="shared" si="6"/>
        <v>7950</v>
      </c>
      <c r="E32" s="23">
        <v>0</v>
      </c>
      <c r="F32" s="23">
        <v>7950</v>
      </c>
      <c r="G32" s="23">
        <v>0</v>
      </c>
      <c r="H32" s="23" t="s">
        <v>172</v>
      </c>
      <c r="I32" s="22">
        <f t="shared" si="5"/>
        <v>0</v>
      </c>
      <c r="J32" s="23">
        <v>0</v>
      </c>
      <c r="K32" s="23">
        <v>0</v>
      </c>
      <c r="L32" s="23">
        <v>0</v>
      </c>
      <c r="M32" s="23"/>
    </row>
    <row r="33" spans="1:13" x14ac:dyDescent="0.3">
      <c r="A33" s="35" t="s">
        <v>85</v>
      </c>
      <c r="B33" s="54"/>
      <c r="C33" s="54"/>
      <c r="D33" s="54"/>
      <c r="E33" s="54"/>
      <c r="F33" s="54"/>
      <c r="G33" s="54"/>
      <c r="H33" s="54"/>
      <c r="I33" s="54"/>
      <c r="J33" s="54"/>
      <c r="K33" s="54"/>
      <c r="L33" s="54"/>
      <c r="M33" s="55"/>
    </row>
    <row r="34" spans="1:13" ht="315.60000000000002" customHeight="1" x14ac:dyDescent="0.3">
      <c r="A34" s="23" t="s">
        <v>86</v>
      </c>
      <c r="B34" s="23" t="s">
        <v>87</v>
      </c>
      <c r="C34" s="23" t="s">
        <v>88</v>
      </c>
      <c r="D34" s="22">
        <f t="shared" si="6"/>
        <v>377496.23</v>
      </c>
      <c r="E34" s="23">
        <v>0</v>
      </c>
      <c r="F34" s="23">
        <v>217496.23</v>
      </c>
      <c r="G34" s="23">
        <v>160000</v>
      </c>
      <c r="H34" s="23" t="s">
        <v>173</v>
      </c>
      <c r="I34" s="22">
        <f>SUM(J34:L34)</f>
        <v>27806.46</v>
      </c>
      <c r="J34" s="23">
        <v>0</v>
      </c>
      <c r="K34" s="23">
        <v>27806.46</v>
      </c>
      <c r="L34" s="23">
        <v>0</v>
      </c>
      <c r="M34" s="23" t="s">
        <v>171</v>
      </c>
    </row>
    <row r="35" spans="1:13" ht="218.4" customHeight="1" x14ac:dyDescent="0.3">
      <c r="A35" s="23" t="s">
        <v>89</v>
      </c>
      <c r="B35" s="23" t="s">
        <v>90</v>
      </c>
      <c r="C35" s="23" t="s">
        <v>91</v>
      </c>
      <c r="D35" s="22">
        <f t="shared" si="6"/>
        <v>31000</v>
      </c>
      <c r="E35" s="23">
        <v>0</v>
      </c>
      <c r="F35" s="23">
        <v>31000</v>
      </c>
      <c r="G35" s="23">
        <v>0</v>
      </c>
      <c r="H35" s="23" t="s">
        <v>174</v>
      </c>
      <c r="I35" s="22">
        <f t="shared" ref="I35:I40" si="7">SUM(J35:L35)</f>
        <v>1570.9</v>
      </c>
      <c r="J35" s="23">
        <v>0</v>
      </c>
      <c r="K35" s="23">
        <v>1570.9</v>
      </c>
      <c r="L35" s="23">
        <v>0</v>
      </c>
      <c r="M35" s="23" t="s">
        <v>232</v>
      </c>
    </row>
    <row r="36" spans="1:13" ht="181.8" customHeight="1" x14ac:dyDescent="0.3">
      <c r="A36" s="23" t="s">
        <v>92</v>
      </c>
      <c r="B36" s="23" t="s">
        <v>93</v>
      </c>
      <c r="C36" s="23" t="s">
        <v>94</v>
      </c>
      <c r="D36" s="22">
        <f t="shared" si="6"/>
        <v>17000</v>
      </c>
      <c r="E36" s="23">
        <v>0</v>
      </c>
      <c r="F36" s="23">
        <v>5000</v>
      </c>
      <c r="G36" s="23">
        <v>12000</v>
      </c>
      <c r="H36" s="23" t="s">
        <v>175</v>
      </c>
      <c r="I36" s="22">
        <f t="shared" si="7"/>
        <v>0</v>
      </c>
      <c r="J36" s="23">
        <v>0</v>
      </c>
      <c r="K36" s="23">
        <v>0</v>
      </c>
      <c r="L36" s="23">
        <v>0</v>
      </c>
      <c r="M36" s="23" t="s">
        <v>222</v>
      </c>
    </row>
    <row r="37" spans="1:13" ht="124.2" x14ac:dyDescent="0.3">
      <c r="A37" s="23" t="s">
        <v>95</v>
      </c>
      <c r="B37" s="23" t="s">
        <v>96</v>
      </c>
      <c r="C37" s="23" t="s">
        <v>18</v>
      </c>
      <c r="D37" s="22">
        <f t="shared" si="6"/>
        <v>0</v>
      </c>
      <c r="E37" s="23">
        <v>0</v>
      </c>
      <c r="F37" s="23">
        <v>0</v>
      </c>
      <c r="G37" s="23">
        <v>0</v>
      </c>
      <c r="H37" s="23" t="s">
        <v>176</v>
      </c>
      <c r="I37" s="22">
        <f t="shared" si="7"/>
        <v>0</v>
      </c>
      <c r="J37" s="23">
        <v>0</v>
      </c>
      <c r="K37" s="23">
        <v>0</v>
      </c>
      <c r="L37" s="23">
        <v>0</v>
      </c>
      <c r="M37" s="23" t="s">
        <v>166</v>
      </c>
    </row>
    <row r="38" spans="1:13" ht="150" customHeight="1" x14ac:dyDescent="0.3">
      <c r="A38" s="23" t="s">
        <v>97</v>
      </c>
      <c r="B38" s="23" t="s">
        <v>98</v>
      </c>
      <c r="C38" s="23" t="s">
        <v>84</v>
      </c>
      <c r="D38" s="22">
        <f t="shared" si="6"/>
        <v>204.6</v>
      </c>
      <c r="E38" s="23">
        <v>0</v>
      </c>
      <c r="F38" s="23">
        <v>204.6</v>
      </c>
      <c r="G38" s="23">
        <v>0</v>
      </c>
      <c r="H38" s="23" t="s">
        <v>223</v>
      </c>
      <c r="I38" s="22">
        <f t="shared" si="7"/>
        <v>0</v>
      </c>
      <c r="J38" s="23">
        <v>0</v>
      </c>
      <c r="K38" s="23">
        <v>0</v>
      </c>
      <c r="L38" s="23">
        <v>0</v>
      </c>
      <c r="M38" s="58"/>
    </row>
    <row r="39" spans="1:13" ht="348" customHeight="1" x14ac:dyDescent="0.3">
      <c r="A39" s="23" t="s">
        <v>99</v>
      </c>
      <c r="B39" s="23" t="s">
        <v>100</v>
      </c>
      <c r="C39" s="23" t="s">
        <v>101</v>
      </c>
      <c r="D39" s="22">
        <f t="shared" si="6"/>
        <v>1979300</v>
      </c>
      <c r="E39" s="23">
        <v>0</v>
      </c>
      <c r="F39" s="23">
        <v>0</v>
      </c>
      <c r="G39" s="23">
        <v>1979300</v>
      </c>
      <c r="H39" s="23" t="s">
        <v>177</v>
      </c>
      <c r="I39" s="22">
        <f t="shared" si="7"/>
        <v>37305.72</v>
      </c>
      <c r="J39" s="23">
        <v>0</v>
      </c>
      <c r="K39" s="23">
        <v>0</v>
      </c>
      <c r="L39" s="23">
        <v>37305.72</v>
      </c>
      <c r="M39" s="23" t="s">
        <v>178</v>
      </c>
    </row>
    <row r="40" spans="1:13" ht="401.4" customHeight="1" x14ac:dyDescent="0.3">
      <c r="A40" s="23" t="s">
        <v>102</v>
      </c>
      <c r="B40" s="23" t="s">
        <v>103</v>
      </c>
      <c r="C40" s="23" t="s">
        <v>104</v>
      </c>
      <c r="D40" s="22">
        <f t="shared" si="6"/>
        <v>92444.800000000003</v>
      </c>
      <c r="E40" s="23">
        <v>0</v>
      </c>
      <c r="F40" s="24">
        <v>60943.8</v>
      </c>
      <c r="G40" s="23">
        <v>31501</v>
      </c>
      <c r="H40" s="31" t="s">
        <v>179</v>
      </c>
      <c r="I40" s="22">
        <f t="shared" si="7"/>
        <v>21165.57</v>
      </c>
      <c r="J40" s="23">
        <v>0</v>
      </c>
      <c r="K40" s="29">
        <v>21165.57</v>
      </c>
      <c r="L40" s="23">
        <v>0</v>
      </c>
      <c r="M40" s="23"/>
    </row>
    <row r="41" spans="1:13" x14ac:dyDescent="0.3">
      <c r="A41" s="35" t="s">
        <v>105</v>
      </c>
      <c r="B41" s="36"/>
      <c r="C41" s="36"/>
      <c r="D41" s="36"/>
      <c r="E41" s="36"/>
      <c r="F41" s="36"/>
      <c r="G41" s="36"/>
      <c r="H41" s="36"/>
      <c r="I41" s="36"/>
      <c r="J41" s="36"/>
      <c r="K41" s="36"/>
      <c r="L41" s="36"/>
      <c r="M41" s="37"/>
    </row>
    <row r="42" spans="1:13" ht="360" x14ac:dyDescent="0.3">
      <c r="A42" s="23" t="s">
        <v>107</v>
      </c>
      <c r="B42" s="23" t="s">
        <v>106</v>
      </c>
      <c r="C42" s="23" t="s">
        <v>108</v>
      </c>
      <c r="D42" s="22">
        <f t="shared" ref="D42:D51" si="8">E42+F42+G42</f>
        <v>28228.400000000001</v>
      </c>
      <c r="E42" s="23">
        <v>0</v>
      </c>
      <c r="F42" s="23">
        <v>1308</v>
      </c>
      <c r="G42" s="23">
        <v>26920.400000000001</v>
      </c>
      <c r="H42" s="29" t="s">
        <v>180</v>
      </c>
      <c r="I42" s="22">
        <f>SUM(J42:L42)</f>
        <v>13321.11</v>
      </c>
      <c r="J42" s="23">
        <v>0</v>
      </c>
      <c r="K42" s="23">
        <v>0</v>
      </c>
      <c r="L42" s="23">
        <v>13321.11</v>
      </c>
      <c r="M42" s="29" t="s">
        <v>181</v>
      </c>
    </row>
    <row r="43" spans="1:13" ht="126" customHeight="1" x14ac:dyDescent="0.3">
      <c r="A43" s="23" t="s">
        <v>110</v>
      </c>
      <c r="B43" s="23" t="s">
        <v>109</v>
      </c>
      <c r="C43" s="23" t="s">
        <v>111</v>
      </c>
      <c r="D43" s="22">
        <f t="shared" si="8"/>
        <v>4000</v>
      </c>
      <c r="E43" s="23">
        <v>0</v>
      </c>
      <c r="F43" s="23">
        <v>0</v>
      </c>
      <c r="G43" s="23">
        <v>4000</v>
      </c>
      <c r="H43" s="23" t="s">
        <v>182</v>
      </c>
      <c r="I43" s="22">
        <f t="shared" ref="I43:I51" si="9">SUM(J43:L43)</f>
        <v>45099.47</v>
      </c>
      <c r="J43" s="23">
        <v>0</v>
      </c>
      <c r="K43" s="23">
        <v>0</v>
      </c>
      <c r="L43" s="23">
        <v>45099.47</v>
      </c>
      <c r="M43" s="23" t="s">
        <v>183</v>
      </c>
    </row>
    <row r="44" spans="1:13" ht="221.4" customHeight="1" x14ac:dyDescent="0.3">
      <c r="A44" s="23" t="s">
        <v>112</v>
      </c>
      <c r="B44" s="23" t="s">
        <v>113</v>
      </c>
      <c r="C44" s="23" t="s">
        <v>88</v>
      </c>
      <c r="D44" s="22">
        <f t="shared" si="8"/>
        <v>460437.3</v>
      </c>
      <c r="E44" s="23">
        <v>44595</v>
      </c>
      <c r="F44" s="23">
        <v>415842.3</v>
      </c>
      <c r="G44" s="23">
        <v>0</v>
      </c>
      <c r="H44" s="23" t="s">
        <v>184</v>
      </c>
      <c r="I44" s="22">
        <f t="shared" si="9"/>
        <v>0</v>
      </c>
      <c r="J44" s="23">
        <v>0</v>
      </c>
      <c r="K44" s="23">
        <v>0</v>
      </c>
      <c r="L44" s="23">
        <v>0</v>
      </c>
      <c r="M44" s="23" t="s">
        <v>216</v>
      </c>
    </row>
    <row r="45" spans="1:13" ht="96.6" x14ac:dyDescent="0.3">
      <c r="A45" s="23" t="s">
        <v>115</v>
      </c>
      <c r="B45" s="23" t="s">
        <v>114</v>
      </c>
      <c r="C45" s="23" t="s">
        <v>94</v>
      </c>
      <c r="D45" s="22">
        <f t="shared" si="8"/>
        <v>0</v>
      </c>
      <c r="E45" s="23">
        <v>0</v>
      </c>
      <c r="F45" s="23">
        <v>0</v>
      </c>
      <c r="G45" s="23">
        <v>0</v>
      </c>
      <c r="H45" s="23" t="s">
        <v>165</v>
      </c>
      <c r="I45" s="22">
        <f t="shared" si="9"/>
        <v>0</v>
      </c>
      <c r="J45" s="23">
        <v>0</v>
      </c>
      <c r="K45" s="23">
        <v>0</v>
      </c>
      <c r="L45" s="23">
        <v>0</v>
      </c>
      <c r="M45" s="23" t="s">
        <v>166</v>
      </c>
    </row>
    <row r="46" spans="1:13" ht="172.2" customHeight="1" x14ac:dyDescent="0.3">
      <c r="A46" s="23" t="s">
        <v>116</v>
      </c>
      <c r="B46" s="23" t="s">
        <v>117</v>
      </c>
      <c r="C46" s="23" t="s">
        <v>118</v>
      </c>
      <c r="D46" s="22">
        <f t="shared" si="8"/>
        <v>12485.66</v>
      </c>
      <c r="E46" s="23">
        <v>0</v>
      </c>
      <c r="F46" s="23">
        <v>12485.66</v>
      </c>
      <c r="G46" s="23">
        <v>0</v>
      </c>
      <c r="H46" s="23" t="s">
        <v>185</v>
      </c>
      <c r="I46" s="22">
        <f t="shared" si="9"/>
        <v>5577.9</v>
      </c>
      <c r="J46" s="23">
        <v>0</v>
      </c>
      <c r="K46" s="23">
        <v>5577.9</v>
      </c>
      <c r="L46" s="23">
        <v>0</v>
      </c>
      <c r="M46" s="23" t="s">
        <v>225</v>
      </c>
    </row>
    <row r="47" spans="1:13" ht="163.80000000000001" customHeight="1" x14ac:dyDescent="0.3">
      <c r="A47" s="23" t="s">
        <v>119</v>
      </c>
      <c r="B47" s="23" t="s">
        <v>120</v>
      </c>
      <c r="C47" s="23" t="s">
        <v>121</v>
      </c>
      <c r="D47" s="22">
        <f t="shared" si="8"/>
        <v>471.1</v>
      </c>
      <c r="E47" s="23">
        <v>0</v>
      </c>
      <c r="F47" s="23">
        <v>471.1</v>
      </c>
      <c r="G47" s="23">
        <v>0</v>
      </c>
      <c r="H47" s="23" t="s">
        <v>186</v>
      </c>
      <c r="I47" s="22">
        <f t="shared" si="9"/>
        <v>0</v>
      </c>
      <c r="J47" s="23">
        <v>0</v>
      </c>
      <c r="K47" s="23">
        <v>0</v>
      </c>
      <c r="L47" s="23">
        <v>0</v>
      </c>
      <c r="M47" s="23" t="s">
        <v>222</v>
      </c>
    </row>
    <row r="48" spans="1:13" ht="69" x14ac:dyDescent="0.3">
      <c r="A48" s="23" t="s">
        <v>122</v>
      </c>
      <c r="B48" s="23" t="s">
        <v>123</v>
      </c>
      <c r="C48" s="23" t="s">
        <v>16</v>
      </c>
      <c r="D48" s="22">
        <f t="shared" si="8"/>
        <v>12293</v>
      </c>
      <c r="E48" s="23">
        <v>0</v>
      </c>
      <c r="F48" s="23">
        <v>12293</v>
      </c>
      <c r="G48" s="23">
        <v>0</v>
      </c>
      <c r="H48" s="23" t="s">
        <v>187</v>
      </c>
      <c r="I48" s="22">
        <f t="shared" si="9"/>
        <v>0</v>
      </c>
      <c r="J48" s="23">
        <v>0</v>
      </c>
      <c r="K48" s="23">
        <v>0</v>
      </c>
      <c r="L48" s="23">
        <v>0</v>
      </c>
      <c r="M48" s="23" t="s">
        <v>224</v>
      </c>
    </row>
    <row r="49" spans="1:13" ht="165.6" x14ac:dyDescent="0.3">
      <c r="A49" s="23" t="s">
        <v>124</v>
      </c>
      <c r="B49" s="23" t="s">
        <v>125</v>
      </c>
      <c r="C49" s="23" t="s">
        <v>126</v>
      </c>
      <c r="D49" s="22">
        <f t="shared" si="8"/>
        <v>304.5</v>
      </c>
      <c r="E49" s="23">
        <v>0</v>
      </c>
      <c r="F49" s="23">
        <v>304.5</v>
      </c>
      <c r="G49" s="23">
        <v>0</v>
      </c>
      <c r="H49" s="23" t="s">
        <v>188</v>
      </c>
      <c r="I49" s="22">
        <f t="shared" si="9"/>
        <v>239.3</v>
      </c>
      <c r="J49" s="23">
        <v>0</v>
      </c>
      <c r="K49" s="23">
        <v>239.3</v>
      </c>
      <c r="L49" s="23">
        <v>0</v>
      </c>
      <c r="M49" s="23"/>
    </row>
    <row r="50" spans="1:13" ht="384" x14ac:dyDescent="0.3">
      <c r="A50" s="23" t="s">
        <v>127</v>
      </c>
      <c r="B50" s="23" t="s">
        <v>128</v>
      </c>
      <c r="C50" s="23" t="s">
        <v>129</v>
      </c>
      <c r="D50" s="22">
        <f t="shared" si="8"/>
        <v>397000.12</v>
      </c>
      <c r="E50" s="23">
        <v>10000</v>
      </c>
      <c r="F50" s="23">
        <v>387000.12</v>
      </c>
      <c r="G50" s="23">
        <v>0</v>
      </c>
      <c r="H50" s="29" t="s">
        <v>189</v>
      </c>
      <c r="I50" s="22">
        <f t="shared" si="9"/>
        <v>126478.73</v>
      </c>
      <c r="J50" s="23">
        <v>80044.23</v>
      </c>
      <c r="K50" s="23">
        <v>46255.8</v>
      </c>
      <c r="L50" s="23">
        <v>178.7</v>
      </c>
      <c r="M50" s="23" t="s">
        <v>192</v>
      </c>
    </row>
    <row r="51" spans="1:13" ht="97.8" customHeight="1" x14ac:dyDescent="0.3">
      <c r="A51" s="23" t="s">
        <v>130</v>
      </c>
      <c r="B51" s="23" t="s">
        <v>131</v>
      </c>
      <c r="C51" s="23" t="s">
        <v>129</v>
      </c>
      <c r="D51" s="22">
        <f t="shared" si="8"/>
        <v>0</v>
      </c>
      <c r="E51" s="23">
        <v>0</v>
      </c>
      <c r="F51" s="23">
        <v>0</v>
      </c>
      <c r="G51" s="23">
        <v>0</v>
      </c>
      <c r="H51" s="23" t="s">
        <v>190</v>
      </c>
      <c r="I51" s="22">
        <f t="shared" si="9"/>
        <v>0</v>
      </c>
      <c r="J51" s="23">
        <v>0</v>
      </c>
      <c r="K51" s="23">
        <v>0</v>
      </c>
      <c r="L51" s="23">
        <v>0</v>
      </c>
      <c r="M51" s="23" t="s">
        <v>166</v>
      </c>
    </row>
    <row r="52" spans="1:13" x14ac:dyDescent="0.3">
      <c r="A52" s="39" t="s">
        <v>132</v>
      </c>
      <c r="B52" s="40"/>
      <c r="C52" s="40"/>
      <c r="D52" s="40"/>
      <c r="E52" s="40"/>
      <c r="F52" s="40"/>
      <c r="G52" s="40"/>
      <c r="H52" s="40"/>
      <c r="I52" s="40"/>
      <c r="J52" s="40"/>
      <c r="K52" s="40"/>
      <c r="L52" s="40"/>
      <c r="M52" s="41"/>
    </row>
    <row r="53" spans="1:13" ht="135.75" customHeight="1" x14ac:dyDescent="0.3">
      <c r="A53" s="25" t="s">
        <v>133</v>
      </c>
      <c r="B53" s="23" t="s">
        <v>134</v>
      </c>
      <c r="C53" s="23" t="s">
        <v>135</v>
      </c>
      <c r="D53" s="22">
        <f t="shared" ref="D53:D58" si="10">E53+F53+G53</f>
        <v>3691.8</v>
      </c>
      <c r="E53" s="23">
        <v>0</v>
      </c>
      <c r="F53" s="23">
        <v>3691.8</v>
      </c>
      <c r="G53" s="23">
        <v>0</v>
      </c>
      <c r="H53" s="23" t="s">
        <v>191</v>
      </c>
      <c r="I53" s="22">
        <f>SUM(J53:L53)</f>
        <v>1342.5</v>
      </c>
      <c r="J53" s="23">
        <v>0</v>
      </c>
      <c r="K53" s="23">
        <v>1342.5</v>
      </c>
      <c r="L53" s="23">
        <v>0</v>
      </c>
      <c r="M53" s="23" t="s">
        <v>192</v>
      </c>
    </row>
    <row r="54" spans="1:13" ht="113.25" customHeight="1" x14ac:dyDescent="0.3">
      <c r="A54" s="23" t="s">
        <v>136</v>
      </c>
      <c r="B54" s="23" t="s">
        <v>228</v>
      </c>
      <c r="C54" s="23" t="s">
        <v>137</v>
      </c>
      <c r="D54" s="22">
        <f t="shared" si="10"/>
        <v>0</v>
      </c>
      <c r="E54" s="23">
        <v>0</v>
      </c>
      <c r="F54" s="23">
        <v>0</v>
      </c>
      <c r="G54" s="23">
        <v>0</v>
      </c>
      <c r="H54" s="23" t="s">
        <v>165</v>
      </c>
      <c r="I54" s="22">
        <f t="shared" ref="I54:I58" si="11">SUM(J54:L54)</f>
        <v>0</v>
      </c>
      <c r="J54" s="23">
        <v>0</v>
      </c>
      <c r="K54" s="23">
        <v>0</v>
      </c>
      <c r="L54" s="23">
        <v>0</v>
      </c>
      <c r="M54" s="23" t="s">
        <v>166</v>
      </c>
    </row>
    <row r="55" spans="1:13" ht="82.8" x14ac:dyDescent="0.3">
      <c r="A55" s="23" t="s">
        <v>138</v>
      </c>
      <c r="B55" s="23" t="s">
        <v>139</v>
      </c>
      <c r="C55" s="23" t="s">
        <v>137</v>
      </c>
      <c r="D55" s="22">
        <f t="shared" si="10"/>
        <v>0</v>
      </c>
      <c r="E55" s="23">
        <v>0</v>
      </c>
      <c r="F55" s="23">
        <v>0</v>
      </c>
      <c r="G55" s="23">
        <v>0</v>
      </c>
      <c r="H55" s="23" t="s">
        <v>165</v>
      </c>
      <c r="I55" s="22">
        <f t="shared" si="11"/>
        <v>0</v>
      </c>
      <c r="J55" s="23">
        <v>0</v>
      </c>
      <c r="K55" s="23">
        <v>0</v>
      </c>
      <c r="L55" s="23">
        <v>0</v>
      </c>
      <c r="M55" s="23" t="s">
        <v>166</v>
      </c>
    </row>
    <row r="56" spans="1:13" ht="110.4" x14ac:dyDescent="0.3">
      <c r="A56" s="23" t="s">
        <v>140</v>
      </c>
      <c r="B56" s="23" t="s">
        <v>227</v>
      </c>
      <c r="C56" s="23" t="s">
        <v>141</v>
      </c>
      <c r="D56" s="22">
        <f t="shared" si="10"/>
        <v>0</v>
      </c>
      <c r="E56" s="23">
        <v>0</v>
      </c>
      <c r="F56" s="23">
        <v>0</v>
      </c>
      <c r="G56" s="23">
        <v>0</v>
      </c>
      <c r="H56" s="23" t="s">
        <v>165</v>
      </c>
      <c r="I56" s="22">
        <f t="shared" si="11"/>
        <v>0</v>
      </c>
      <c r="J56" s="23">
        <v>0</v>
      </c>
      <c r="K56" s="23">
        <v>0</v>
      </c>
      <c r="L56" s="23">
        <v>0</v>
      </c>
      <c r="M56" s="23" t="s">
        <v>166</v>
      </c>
    </row>
    <row r="57" spans="1:13" ht="160.19999999999999" customHeight="1" x14ac:dyDescent="0.3">
      <c r="A57" s="23" t="s">
        <v>142</v>
      </c>
      <c r="B57" s="23" t="s">
        <v>226</v>
      </c>
      <c r="C57" s="23" t="s">
        <v>143</v>
      </c>
      <c r="D57" s="22">
        <f t="shared" si="10"/>
        <v>109280.1</v>
      </c>
      <c r="E57" s="23">
        <v>0</v>
      </c>
      <c r="F57" s="23">
        <v>109280.1</v>
      </c>
      <c r="G57" s="23">
        <v>0</v>
      </c>
      <c r="H57" s="23" t="s">
        <v>193</v>
      </c>
      <c r="I57" s="22">
        <f t="shared" si="11"/>
        <v>61979.130000000005</v>
      </c>
      <c r="J57" s="23">
        <v>0</v>
      </c>
      <c r="K57" s="23">
        <v>61979.130000000005</v>
      </c>
      <c r="L57" s="23">
        <v>0</v>
      </c>
      <c r="M57" s="23" t="s">
        <v>194</v>
      </c>
    </row>
    <row r="58" spans="1:13" ht="96.6" x14ac:dyDescent="0.3">
      <c r="A58" s="23" t="s">
        <v>144</v>
      </c>
      <c r="B58" s="23" t="s">
        <v>145</v>
      </c>
      <c r="C58" s="23" t="s">
        <v>146</v>
      </c>
      <c r="D58" s="22">
        <f t="shared" si="10"/>
        <v>0</v>
      </c>
      <c r="E58" s="23">
        <v>0</v>
      </c>
      <c r="F58" s="23">
        <v>0</v>
      </c>
      <c r="G58" s="23">
        <v>0</v>
      </c>
      <c r="H58" s="23" t="s">
        <v>165</v>
      </c>
      <c r="I58" s="22">
        <f t="shared" si="11"/>
        <v>0</v>
      </c>
      <c r="J58" s="23">
        <v>0</v>
      </c>
      <c r="K58" s="23">
        <v>0</v>
      </c>
      <c r="L58" s="23">
        <v>0</v>
      </c>
      <c r="M58" s="23" t="s">
        <v>166</v>
      </c>
    </row>
    <row r="59" spans="1:13" x14ac:dyDescent="0.3">
      <c r="A59" s="38" t="s">
        <v>147</v>
      </c>
      <c r="B59" s="36"/>
      <c r="C59" s="36"/>
      <c r="D59" s="36"/>
      <c r="E59" s="36"/>
      <c r="F59" s="36"/>
      <c r="G59" s="36"/>
      <c r="H59" s="36"/>
      <c r="I59" s="36"/>
      <c r="J59" s="36"/>
      <c r="K59" s="36"/>
      <c r="L59" s="36"/>
      <c r="M59" s="37"/>
    </row>
    <row r="60" spans="1:13" ht="207" x14ac:dyDescent="0.3">
      <c r="A60" s="23" t="s">
        <v>149</v>
      </c>
      <c r="B60" s="23" t="s">
        <v>148</v>
      </c>
      <c r="C60" s="23" t="s">
        <v>19</v>
      </c>
      <c r="D60" s="22">
        <f>SUM(E60:G60)</f>
        <v>46610.080000000002</v>
      </c>
      <c r="E60" s="23">
        <v>0</v>
      </c>
      <c r="F60" s="23">
        <v>46610.080000000002</v>
      </c>
      <c r="G60" s="23">
        <v>0</v>
      </c>
      <c r="H60" s="23" t="s">
        <v>195</v>
      </c>
      <c r="I60" s="22">
        <f>SUM(J60:L60)</f>
        <v>34664.31</v>
      </c>
      <c r="J60" s="23">
        <v>0</v>
      </c>
      <c r="K60" s="23">
        <v>34664.31</v>
      </c>
      <c r="L60" s="23">
        <v>0</v>
      </c>
      <c r="M60" s="23" t="s">
        <v>196</v>
      </c>
    </row>
    <row r="61" spans="1:13" ht="207" x14ac:dyDescent="0.3">
      <c r="A61" s="23" t="s">
        <v>150</v>
      </c>
      <c r="B61" s="23" t="s">
        <v>151</v>
      </c>
      <c r="C61" s="23" t="s">
        <v>152</v>
      </c>
      <c r="D61" s="22">
        <f>SUM(E61:G61)</f>
        <v>12593.2</v>
      </c>
      <c r="E61" s="23">
        <v>0</v>
      </c>
      <c r="F61" s="23">
        <v>12593.2</v>
      </c>
      <c r="G61" s="23">
        <v>0</v>
      </c>
      <c r="H61" s="23" t="s">
        <v>197</v>
      </c>
      <c r="I61" s="22">
        <f>SUM(J61:L61)</f>
        <v>5796</v>
      </c>
      <c r="J61" s="23">
        <v>0</v>
      </c>
      <c r="K61" s="23">
        <v>5796</v>
      </c>
      <c r="L61" s="23">
        <v>0</v>
      </c>
      <c r="M61" s="23" t="s">
        <v>192</v>
      </c>
    </row>
    <row r="62" spans="1:13" x14ac:dyDescent="0.3">
      <c r="A62" s="38" t="s">
        <v>153</v>
      </c>
      <c r="B62" s="36"/>
      <c r="C62" s="36"/>
      <c r="D62" s="36"/>
      <c r="E62" s="36"/>
      <c r="F62" s="36"/>
      <c r="G62" s="36"/>
      <c r="H62" s="36"/>
      <c r="I62" s="36"/>
      <c r="J62" s="36"/>
      <c r="K62" s="36"/>
      <c r="L62" s="36"/>
      <c r="M62" s="37"/>
    </row>
    <row r="63" spans="1:13" x14ac:dyDescent="0.3">
      <c r="A63" s="35" t="s">
        <v>154</v>
      </c>
      <c r="B63" s="36"/>
      <c r="C63" s="36"/>
      <c r="D63" s="36"/>
      <c r="E63" s="36"/>
      <c r="F63" s="36"/>
      <c r="G63" s="36"/>
      <c r="H63" s="36"/>
      <c r="I63" s="36"/>
      <c r="J63" s="36"/>
      <c r="K63" s="36"/>
      <c r="L63" s="36"/>
      <c r="M63" s="37"/>
    </row>
    <row r="64" spans="1:13" ht="124.2" customHeight="1" x14ac:dyDescent="0.3">
      <c r="A64" s="23" t="s">
        <v>156</v>
      </c>
      <c r="B64" s="23" t="s">
        <v>155</v>
      </c>
      <c r="C64" s="23" t="s">
        <v>157</v>
      </c>
      <c r="D64" s="22">
        <f>E64+F64+G64</f>
        <v>12478.8</v>
      </c>
      <c r="E64" s="23">
        <v>0</v>
      </c>
      <c r="F64" s="23">
        <v>12478.8</v>
      </c>
      <c r="G64" s="23">
        <v>0</v>
      </c>
      <c r="H64" s="23" t="s">
        <v>155</v>
      </c>
      <c r="I64" s="22">
        <f>SUM(J64:L64)</f>
        <v>8776.6</v>
      </c>
      <c r="J64" s="23">
        <v>0</v>
      </c>
      <c r="K64" s="23">
        <v>8776.6</v>
      </c>
      <c r="L64" s="23">
        <v>0</v>
      </c>
      <c r="M64" s="23"/>
    </row>
    <row r="65" spans="1:13" x14ac:dyDescent="0.3">
      <c r="A65" s="38" t="s">
        <v>158</v>
      </c>
      <c r="B65" s="36"/>
      <c r="C65" s="36"/>
      <c r="D65" s="36"/>
      <c r="E65" s="36"/>
      <c r="F65" s="36"/>
      <c r="G65" s="36"/>
      <c r="H65" s="36"/>
      <c r="I65" s="36"/>
      <c r="J65" s="36"/>
      <c r="K65" s="36"/>
      <c r="L65" s="36"/>
      <c r="M65" s="37"/>
    </row>
    <row r="66" spans="1:13" ht="409.6" x14ac:dyDescent="0.3">
      <c r="A66" s="26" t="s">
        <v>159</v>
      </c>
      <c r="B66" s="23" t="s">
        <v>160</v>
      </c>
      <c r="C66" s="23" t="s">
        <v>14</v>
      </c>
      <c r="D66" s="27">
        <f>SUM(E66:G66)</f>
        <v>2035</v>
      </c>
      <c r="E66" s="23">
        <v>0</v>
      </c>
      <c r="F66" s="23">
        <v>2035</v>
      </c>
      <c r="G66" s="23">
        <v>0</v>
      </c>
      <c r="H66" s="32" t="s">
        <v>218</v>
      </c>
      <c r="I66" s="22">
        <f>SUM(J66:L66)</f>
        <v>0</v>
      </c>
      <c r="J66" s="23">
        <v>0</v>
      </c>
      <c r="K66" s="23">
        <v>0</v>
      </c>
      <c r="L66" s="23">
        <v>0</v>
      </c>
      <c r="M66" s="33" t="s">
        <v>219</v>
      </c>
    </row>
    <row r="67" spans="1:13" ht="317.39999999999998" x14ac:dyDescent="0.3">
      <c r="A67" s="23" t="s">
        <v>161</v>
      </c>
      <c r="B67" s="23" t="s">
        <v>217</v>
      </c>
      <c r="C67" s="23" t="s">
        <v>14</v>
      </c>
      <c r="D67" s="27">
        <f>SUM(E67:G67)</f>
        <v>1200</v>
      </c>
      <c r="E67" s="23">
        <v>0</v>
      </c>
      <c r="F67" s="23">
        <v>1200</v>
      </c>
      <c r="G67" s="23">
        <v>0</v>
      </c>
      <c r="H67" s="23" t="s">
        <v>198</v>
      </c>
      <c r="I67" s="22">
        <f>SUM(J67:L67)</f>
        <v>0</v>
      </c>
      <c r="J67" s="23">
        <v>0</v>
      </c>
      <c r="K67" s="23">
        <v>0</v>
      </c>
      <c r="L67" s="23">
        <v>0</v>
      </c>
      <c r="M67" s="23" t="s">
        <v>199</v>
      </c>
    </row>
    <row r="68" spans="1:13" x14ac:dyDescent="0.3">
      <c r="A68" s="38" t="s">
        <v>21</v>
      </c>
      <c r="B68" s="36"/>
      <c r="C68" s="37"/>
      <c r="D68" s="28">
        <f>SUM(D8:D67)</f>
        <v>7416283.5299999993</v>
      </c>
      <c r="E68" s="28">
        <f>SUM(E8:E67)</f>
        <v>230492.55</v>
      </c>
      <c r="F68" s="28">
        <f t="shared" ref="F68:L68" si="12">SUM(F8:F67)</f>
        <v>3560419.17</v>
      </c>
      <c r="G68" s="28">
        <f t="shared" si="12"/>
        <v>3625371.81</v>
      </c>
      <c r="H68" s="28"/>
      <c r="I68" s="28">
        <f t="shared" si="12"/>
        <v>1234076.2856000001</v>
      </c>
      <c r="J68" s="28">
        <f t="shared" si="12"/>
        <v>132861.63500000001</v>
      </c>
      <c r="K68" s="28">
        <f t="shared" si="12"/>
        <v>899906.27859999996</v>
      </c>
      <c r="L68" s="28">
        <f t="shared" si="12"/>
        <v>201308.372</v>
      </c>
      <c r="M68" s="20"/>
    </row>
    <row r="69" spans="1:13" x14ac:dyDescent="0.3">
      <c r="A69" s="4"/>
      <c r="B69" s="4"/>
      <c r="D69" s="14"/>
      <c r="E69" s="4"/>
      <c r="F69" s="12"/>
      <c r="G69" s="4"/>
      <c r="H69" s="4"/>
      <c r="I69" s="14"/>
      <c r="J69" s="4"/>
      <c r="K69" s="4"/>
      <c r="L69" s="4"/>
      <c r="M69" s="4"/>
    </row>
    <row r="70" spans="1:13" x14ac:dyDescent="0.3">
      <c r="A70" s="4"/>
      <c r="B70" s="4"/>
      <c r="D70" s="14"/>
      <c r="E70" s="4"/>
      <c r="F70" s="12"/>
      <c r="G70" s="4"/>
      <c r="H70" s="4"/>
      <c r="I70" s="14"/>
      <c r="J70" s="4"/>
      <c r="K70" s="4"/>
      <c r="L70" s="4"/>
      <c r="M70" s="4"/>
    </row>
    <row r="71" spans="1:13" x14ac:dyDescent="0.3">
      <c r="A71" s="4"/>
      <c r="B71" s="4"/>
      <c r="D71" s="14"/>
      <c r="E71" s="4"/>
      <c r="F71" s="12"/>
      <c r="G71" s="4"/>
      <c r="H71" s="4"/>
      <c r="I71" s="14"/>
      <c r="J71" s="4"/>
      <c r="K71" s="4"/>
      <c r="L71" s="4"/>
      <c r="M71" s="4"/>
    </row>
    <row r="72" spans="1:13" x14ac:dyDescent="0.3">
      <c r="A72" s="4"/>
      <c r="B72" s="4"/>
      <c r="D72" s="14"/>
      <c r="E72" s="4"/>
      <c r="F72" s="12"/>
      <c r="G72" s="4"/>
      <c r="H72" s="4"/>
      <c r="I72" s="14"/>
      <c r="J72" s="4"/>
      <c r="K72" s="4"/>
      <c r="L72" s="4"/>
      <c r="M72" s="4"/>
    </row>
    <row r="73" spans="1:13" x14ac:dyDescent="0.3">
      <c r="A73" s="4"/>
      <c r="B73" s="4"/>
      <c r="D73" s="14"/>
      <c r="E73" s="4"/>
      <c r="F73" s="12"/>
      <c r="G73" s="4"/>
      <c r="H73" s="4"/>
      <c r="I73" s="14"/>
      <c r="J73" s="4"/>
      <c r="K73" s="4"/>
      <c r="L73" s="4"/>
      <c r="M73" s="4"/>
    </row>
    <row r="74" spans="1:13" x14ac:dyDescent="0.3">
      <c r="A74" s="4"/>
      <c r="B74" s="4"/>
      <c r="D74" s="14"/>
      <c r="E74" s="4"/>
      <c r="F74" s="12"/>
      <c r="G74" s="4"/>
      <c r="H74" s="4"/>
      <c r="I74" s="14"/>
      <c r="J74" s="4"/>
      <c r="K74" s="4"/>
      <c r="L74" s="4"/>
      <c r="M74" s="4"/>
    </row>
    <row r="75" spans="1:13" x14ac:dyDescent="0.3">
      <c r="A75" s="4"/>
      <c r="B75" s="4"/>
      <c r="D75" s="14"/>
      <c r="E75" s="4"/>
      <c r="F75" s="12"/>
      <c r="G75" s="4"/>
      <c r="H75" s="4"/>
      <c r="I75" s="14"/>
      <c r="J75" s="4"/>
      <c r="K75" s="4"/>
      <c r="L75" s="4"/>
      <c r="M75" s="4"/>
    </row>
    <row r="76" spans="1:13" x14ac:dyDescent="0.3">
      <c r="A76" s="4"/>
      <c r="B76" s="4"/>
      <c r="D76" s="14"/>
      <c r="E76" s="4"/>
      <c r="F76" s="12"/>
      <c r="G76" s="4"/>
      <c r="H76" s="4"/>
      <c r="I76" s="14"/>
      <c r="J76" s="4"/>
      <c r="K76" s="4"/>
      <c r="L76" s="4"/>
      <c r="M76" s="4"/>
    </row>
    <row r="77" spans="1:13" x14ac:dyDescent="0.3">
      <c r="A77" s="4"/>
      <c r="B77" s="4"/>
      <c r="D77" s="14"/>
      <c r="E77" s="4"/>
      <c r="F77" s="12"/>
      <c r="G77" s="4"/>
      <c r="H77" s="4"/>
      <c r="I77" s="14"/>
      <c r="J77" s="4"/>
      <c r="K77" s="4"/>
      <c r="L77" s="4"/>
      <c r="M77" s="4"/>
    </row>
    <row r="78" spans="1:13" x14ac:dyDescent="0.3">
      <c r="A78" s="4"/>
      <c r="B78" s="4"/>
      <c r="D78" s="14"/>
      <c r="E78" s="4"/>
      <c r="F78" s="12"/>
      <c r="G78" s="4"/>
      <c r="H78" s="4"/>
      <c r="I78" s="14"/>
      <c r="J78" s="4"/>
      <c r="K78" s="4"/>
      <c r="L78" s="4"/>
      <c r="M78" s="4"/>
    </row>
    <row r="79" spans="1:13" x14ac:dyDescent="0.3">
      <c r="A79" s="4"/>
      <c r="B79" s="4"/>
      <c r="D79" s="14"/>
      <c r="E79" s="4"/>
      <c r="F79" s="12"/>
      <c r="G79" s="4"/>
      <c r="H79" s="4"/>
      <c r="I79" s="14"/>
      <c r="J79" s="4"/>
      <c r="K79" s="4"/>
      <c r="L79" s="4"/>
      <c r="M79" s="4"/>
    </row>
    <row r="80" spans="1:13" x14ac:dyDescent="0.3">
      <c r="A80" s="4"/>
      <c r="B80" s="4"/>
      <c r="D80" s="14"/>
      <c r="E80" s="4"/>
      <c r="F80" s="12"/>
      <c r="G80" s="4"/>
      <c r="H80" s="4"/>
      <c r="I80" s="14"/>
      <c r="J80" s="4"/>
      <c r="K80" s="4"/>
      <c r="L80" s="4"/>
      <c r="M80" s="4"/>
    </row>
    <row r="81" spans="1:13" x14ac:dyDescent="0.3">
      <c r="A81" s="4"/>
      <c r="B81" s="4"/>
      <c r="D81" s="14"/>
      <c r="E81" s="4"/>
      <c r="F81" s="12"/>
      <c r="G81" s="4"/>
      <c r="H81" s="4"/>
      <c r="I81" s="14"/>
      <c r="J81" s="4"/>
      <c r="K81" s="4"/>
      <c r="L81" s="4"/>
      <c r="M81" s="4"/>
    </row>
    <row r="82" spans="1:13" x14ac:dyDescent="0.3">
      <c r="A82" s="4"/>
      <c r="B82" s="4"/>
      <c r="D82" s="14"/>
      <c r="E82" s="4"/>
      <c r="F82" s="12"/>
      <c r="G82" s="4"/>
      <c r="H82" s="4"/>
      <c r="I82" s="14"/>
      <c r="J82" s="4"/>
      <c r="K82" s="4"/>
      <c r="L82" s="4"/>
      <c r="M82" s="4"/>
    </row>
    <row r="83" spans="1:13" x14ac:dyDescent="0.3">
      <c r="A83" s="4"/>
      <c r="B83" s="4"/>
      <c r="D83" s="14"/>
      <c r="E83" s="4"/>
      <c r="F83" s="12"/>
      <c r="G83" s="4"/>
      <c r="H83" s="4"/>
      <c r="I83" s="14"/>
      <c r="J83" s="4"/>
      <c r="K83" s="4"/>
      <c r="L83" s="4"/>
      <c r="M83" s="4"/>
    </row>
    <row r="84" spans="1:13" x14ac:dyDescent="0.3">
      <c r="A84" s="4"/>
      <c r="B84" s="4"/>
      <c r="D84" s="14"/>
      <c r="E84" s="4"/>
      <c r="F84" s="12"/>
      <c r="G84" s="4"/>
      <c r="H84" s="4"/>
      <c r="I84" s="14"/>
      <c r="J84" s="4"/>
      <c r="K84" s="4"/>
      <c r="L84" s="4"/>
      <c r="M84" s="4"/>
    </row>
    <row r="85" spans="1:13" x14ac:dyDescent="0.3">
      <c r="A85" s="4"/>
      <c r="B85" s="4"/>
      <c r="D85" s="14"/>
      <c r="E85" s="4"/>
      <c r="F85" s="12"/>
      <c r="G85" s="4"/>
      <c r="H85" s="4"/>
      <c r="I85" s="14"/>
      <c r="J85" s="4"/>
      <c r="K85" s="4"/>
      <c r="L85" s="4"/>
      <c r="M85" s="4"/>
    </row>
    <row r="86" spans="1:13" x14ac:dyDescent="0.3">
      <c r="A86" s="4"/>
      <c r="B86" s="4"/>
      <c r="D86" s="14"/>
      <c r="E86" s="4"/>
      <c r="F86" s="12"/>
      <c r="G86" s="4"/>
      <c r="H86" s="4"/>
      <c r="I86" s="14"/>
      <c r="J86" s="4"/>
      <c r="K86" s="4"/>
      <c r="L86" s="4"/>
      <c r="M86" s="4"/>
    </row>
    <row r="87" spans="1:13" x14ac:dyDescent="0.3">
      <c r="A87" s="4"/>
      <c r="B87" s="4"/>
      <c r="D87" s="14"/>
      <c r="E87" s="4"/>
      <c r="F87" s="12"/>
      <c r="G87" s="4"/>
      <c r="H87" s="4"/>
      <c r="I87" s="14"/>
      <c r="J87" s="4"/>
      <c r="K87" s="4"/>
      <c r="L87" s="4"/>
      <c r="M87" s="4"/>
    </row>
    <row r="88" spans="1:13" x14ac:dyDescent="0.3">
      <c r="A88" s="4"/>
      <c r="B88" s="4"/>
      <c r="D88" s="14"/>
      <c r="E88" s="4"/>
      <c r="F88" s="12"/>
      <c r="G88" s="4"/>
      <c r="H88" s="4"/>
      <c r="I88" s="14"/>
      <c r="J88" s="4"/>
      <c r="K88" s="4"/>
      <c r="L88" s="4"/>
      <c r="M88" s="4"/>
    </row>
    <row r="89" spans="1:13" x14ac:dyDescent="0.3">
      <c r="A89" s="4"/>
      <c r="B89" s="4"/>
      <c r="D89" s="14"/>
      <c r="E89" s="4"/>
      <c r="F89" s="12"/>
      <c r="G89" s="4"/>
      <c r="H89" s="4"/>
      <c r="I89" s="14"/>
      <c r="J89" s="4"/>
      <c r="K89" s="4"/>
      <c r="L89" s="4"/>
      <c r="M89" s="4"/>
    </row>
    <row r="90" spans="1:13" x14ac:dyDescent="0.3">
      <c r="A90" s="4"/>
      <c r="B90" s="4"/>
      <c r="D90" s="14"/>
      <c r="E90" s="4"/>
      <c r="F90" s="12"/>
      <c r="G90" s="4"/>
      <c r="H90" s="4"/>
      <c r="I90" s="14"/>
      <c r="J90" s="4"/>
      <c r="K90" s="4"/>
      <c r="L90" s="4"/>
      <c r="M90" s="4"/>
    </row>
    <row r="91" spans="1:13" x14ac:dyDescent="0.3">
      <c r="A91" s="4"/>
      <c r="B91" s="4"/>
      <c r="D91" s="14"/>
      <c r="E91" s="4"/>
      <c r="F91" s="12"/>
      <c r="G91" s="4"/>
      <c r="H91" s="4"/>
      <c r="I91" s="14"/>
      <c r="J91" s="4"/>
      <c r="K91" s="4"/>
      <c r="L91" s="4"/>
      <c r="M91" s="4"/>
    </row>
    <row r="92" spans="1:13" x14ac:dyDescent="0.3">
      <c r="A92" s="4"/>
      <c r="B92" s="4"/>
      <c r="D92" s="14"/>
      <c r="E92" s="4"/>
      <c r="F92" s="12"/>
      <c r="G92" s="4"/>
      <c r="H92" s="4"/>
      <c r="I92" s="14"/>
      <c r="J92" s="4"/>
      <c r="K92" s="4"/>
      <c r="L92" s="4"/>
      <c r="M92" s="4"/>
    </row>
    <row r="93" spans="1:13" x14ac:dyDescent="0.3">
      <c r="A93" s="4"/>
      <c r="B93" s="4"/>
      <c r="D93" s="14"/>
      <c r="E93" s="4"/>
      <c r="F93" s="12"/>
      <c r="G93" s="4"/>
      <c r="H93" s="4"/>
      <c r="I93" s="14"/>
      <c r="J93" s="4"/>
      <c r="K93" s="4"/>
      <c r="L93" s="4"/>
      <c r="M93" s="4"/>
    </row>
    <row r="94" spans="1:13" x14ac:dyDescent="0.3">
      <c r="A94" s="4"/>
      <c r="B94" s="4"/>
      <c r="D94" s="14"/>
      <c r="E94" s="4"/>
      <c r="F94" s="12"/>
      <c r="G94" s="4"/>
      <c r="H94" s="4"/>
      <c r="I94" s="14"/>
      <c r="J94" s="4"/>
      <c r="K94" s="4"/>
      <c r="L94" s="4"/>
      <c r="M94" s="4"/>
    </row>
    <row r="95" spans="1:13" x14ac:dyDescent="0.3">
      <c r="A95" s="4"/>
      <c r="B95" s="4"/>
      <c r="D95" s="10"/>
      <c r="E95" s="4"/>
      <c r="F95" s="12"/>
      <c r="G95" s="4"/>
      <c r="H95" s="4"/>
      <c r="I95" s="10"/>
      <c r="J95" s="4"/>
      <c r="K95" s="4"/>
      <c r="L95" s="4"/>
      <c r="M95" s="4"/>
    </row>
    <row r="96" spans="1:13" x14ac:dyDescent="0.3">
      <c r="A96" s="4"/>
      <c r="B96" s="4"/>
      <c r="D96" s="10"/>
      <c r="E96" s="4"/>
      <c r="F96" s="12"/>
      <c r="G96" s="4"/>
      <c r="H96" s="4"/>
      <c r="I96" s="10"/>
      <c r="J96" s="4"/>
      <c r="K96" s="4"/>
      <c r="L96" s="4"/>
      <c r="M96" s="4"/>
    </row>
    <row r="97" spans="1:13" x14ac:dyDescent="0.3">
      <c r="A97" s="4"/>
      <c r="B97" s="4"/>
      <c r="D97" s="10"/>
      <c r="E97" s="4"/>
      <c r="F97" s="12"/>
      <c r="G97" s="4"/>
      <c r="H97" s="4"/>
      <c r="I97" s="10"/>
      <c r="J97" s="4"/>
      <c r="K97" s="4"/>
      <c r="L97" s="4"/>
      <c r="M97" s="4"/>
    </row>
    <row r="98" spans="1:13" x14ac:dyDescent="0.3">
      <c r="A98" s="4"/>
      <c r="B98" s="4"/>
      <c r="D98" s="10"/>
      <c r="E98" s="4"/>
      <c r="F98" s="12"/>
      <c r="G98" s="4"/>
      <c r="H98" s="4"/>
      <c r="I98" s="10"/>
      <c r="J98" s="4"/>
      <c r="K98" s="4"/>
      <c r="L98" s="4"/>
      <c r="M98" s="4"/>
    </row>
    <row r="99" spans="1:13" x14ac:dyDescent="0.3">
      <c r="A99" s="4"/>
      <c r="B99" s="4"/>
      <c r="D99" s="10"/>
      <c r="E99" s="4"/>
      <c r="F99" s="12"/>
      <c r="G99" s="4"/>
      <c r="H99" s="4"/>
      <c r="I99" s="10"/>
      <c r="J99" s="4"/>
      <c r="K99" s="4"/>
      <c r="L99" s="4"/>
      <c r="M99" s="4"/>
    </row>
    <row r="100" spans="1:13" x14ac:dyDescent="0.3">
      <c r="A100" s="4"/>
      <c r="B100" s="4"/>
      <c r="D100" s="10"/>
      <c r="E100" s="4"/>
      <c r="F100" s="12"/>
      <c r="G100" s="4"/>
      <c r="H100" s="4"/>
      <c r="I100" s="10"/>
      <c r="J100" s="4"/>
      <c r="K100" s="4"/>
      <c r="L100" s="4"/>
      <c r="M100" s="4"/>
    </row>
    <row r="101" spans="1:13" x14ac:dyDescent="0.3">
      <c r="A101" s="4"/>
      <c r="B101" s="4"/>
      <c r="D101" s="10"/>
      <c r="E101" s="4"/>
      <c r="F101" s="12"/>
      <c r="G101" s="4"/>
      <c r="H101" s="4"/>
      <c r="I101" s="10"/>
      <c r="J101" s="4"/>
      <c r="K101" s="4"/>
      <c r="L101" s="4"/>
      <c r="M101" s="4"/>
    </row>
    <row r="102" spans="1:13" x14ac:dyDescent="0.3">
      <c r="A102" s="4"/>
      <c r="B102" s="4"/>
      <c r="D102" s="10"/>
      <c r="E102" s="4"/>
      <c r="F102" s="12"/>
      <c r="G102" s="4"/>
      <c r="H102" s="4"/>
      <c r="I102" s="10"/>
      <c r="J102" s="4"/>
      <c r="K102" s="4"/>
      <c r="L102" s="4"/>
      <c r="M102" s="4"/>
    </row>
    <row r="103" spans="1:13" x14ac:dyDescent="0.3">
      <c r="A103" s="4"/>
      <c r="B103" s="4"/>
      <c r="D103" s="10"/>
      <c r="E103" s="4"/>
      <c r="F103" s="12"/>
      <c r="G103" s="4"/>
      <c r="H103" s="4"/>
      <c r="I103" s="10"/>
      <c r="J103" s="4"/>
      <c r="K103" s="4"/>
      <c r="L103" s="4"/>
      <c r="M103" s="4"/>
    </row>
    <row r="104" spans="1:13" x14ac:dyDescent="0.3">
      <c r="A104" s="4"/>
      <c r="B104" s="4"/>
      <c r="D104" s="10"/>
      <c r="E104" s="4"/>
      <c r="F104" s="12"/>
      <c r="G104" s="4"/>
      <c r="H104" s="4"/>
      <c r="I104" s="10"/>
      <c r="J104" s="4"/>
      <c r="K104" s="4"/>
      <c r="L104" s="4"/>
      <c r="M104" s="4"/>
    </row>
    <row r="105" spans="1:13" x14ac:dyDescent="0.3">
      <c r="A105" s="4"/>
      <c r="B105" s="4"/>
      <c r="D105" s="10"/>
      <c r="E105" s="4"/>
      <c r="F105" s="12"/>
      <c r="G105" s="4"/>
      <c r="H105" s="4"/>
      <c r="I105" s="10"/>
      <c r="J105" s="4"/>
      <c r="K105" s="4"/>
      <c r="L105" s="4"/>
      <c r="M105" s="4"/>
    </row>
    <row r="106" spans="1:13" x14ac:dyDescent="0.3">
      <c r="A106" s="4"/>
      <c r="B106" s="4"/>
      <c r="D106" s="10"/>
      <c r="E106" s="4"/>
      <c r="F106" s="12"/>
      <c r="G106" s="4"/>
      <c r="H106" s="4"/>
      <c r="I106" s="10"/>
      <c r="J106" s="4"/>
      <c r="K106" s="4"/>
      <c r="L106" s="4"/>
      <c r="M106" s="4"/>
    </row>
    <row r="107" spans="1:13" x14ac:dyDescent="0.3">
      <c r="A107" s="4"/>
      <c r="B107" s="4"/>
      <c r="D107" s="10"/>
      <c r="E107" s="4"/>
      <c r="F107" s="12"/>
      <c r="G107" s="4"/>
      <c r="H107" s="4"/>
      <c r="I107" s="10"/>
      <c r="J107" s="4"/>
      <c r="K107" s="4"/>
      <c r="L107" s="4"/>
      <c r="M107" s="4"/>
    </row>
    <row r="108" spans="1:13" x14ac:dyDescent="0.3">
      <c r="A108" s="4"/>
      <c r="B108" s="4"/>
      <c r="D108" s="10"/>
      <c r="E108" s="4"/>
      <c r="F108" s="12"/>
      <c r="G108" s="4"/>
      <c r="H108" s="4"/>
      <c r="I108" s="10"/>
      <c r="J108" s="4"/>
      <c r="K108" s="4"/>
      <c r="L108" s="4"/>
      <c r="M108" s="4"/>
    </row>
    <row r="109" spans="1:13" x14ac:dyDescent="0.3">
      <c r="A109" s="4"/>
      <c r="B109" s="4"/>
      <c r="D109" s="10"/>
      <c r="E109" s="4"/>
      <c r="F109" s="12"/>
      <c r="G109" s="4"/>
      <c r="H109" s="4"/>
      <c r="I109" s="10"/>
      <c r="J109" s="4"/>
      <c r="K109" s="4"/>
      <c r="L109" s="4"/>
      <c r="M109" s="4"/>
    </row>
    <row r="110" spans="1:13" x14ac:dyDescent="0.3">
      <c r="A110" s="4"/>
      <c r="B110" s="4"/>
      <c r="D110" s="10"/>
      <c r="E110" s="4"/>
      <c r="F110" s="12"/>
      <c r="G110" s="4"/>
      <c r="H110" s="4"/>
      <c r="I110" s="10"/>
      <c r="J110" s="4"/>
      <c r="K110" s="4"/>
      <c r="L110" s="4"/>
      <c r="M110" s="4"/>
    </row>
    <row r="111" spans="1:13" x14ac:dyDescent="0.3">
      <c r="A111" s="4"/>
      <c r="B111" s="4"/>
      <c r="D111" s="10"/>
      <c r="E111" s="4"/>
      <c r="F111" s="12"/>
      <c r="G111" s="4"/>
      <c r="H111" s="4"/>
      <c r="I111" s="10"/>
      <c r="J111" s="4"/>
      <c r="K111" s="4"/>
      <c r="L111" s="4"/>
      <c r="M111" s="4"/>
    </row>
    <row r="112" spans="1:13" x14ac:dyDescent="0.3">
      <c r="A112" s="4"/>
      <c r="B112" s="4"/>
      <c r="D112" s="10"/>
      <c r="E112" s="4"/>
      <c r="F112" s="12"/>
      <c r="G112" s="4"/>
      <c r="H112" s="4"/>
      <c r="I112" s="10"/>
      <c r="J112" s="4"/>
      <c r="K112" s="4"/>
      <c r="L112" s="4"/>
      <c r="M112" s="4"/>
    </row>
    <row r="113" spans="1:13" x14ac:dyDescent="0.3">
      <c r="A113" s="4"/>
      <c r="B113" s="4"/>
      <c r="D113" s="10"/>
      <c r="E113" s="4"/>
      <c r="F113" s="12"/>
      <c r="G113" s="4"/>
      <c r="H113" s="4"/>
      <c r="I113" s="10"/>
      <c r="J113" s="4"/>
      <c r="K113" s="4"/>
      <c r="L113" s="4"/>
      <c r="M113" s="4"/>
    </row>
    <row r="114" spans="1:13" x14ac:dyDescent="0.3">
      <c r="A114" s="4"/>
      <c r="B114" s="4"/>
      <c r="D114" s="10"/>
      <c r="E114" s="4"/>
      <c r="F114" s="12"/>
      <c r="G114" s="4"/>
      <c r="H114" s="4"/>
      <c r="I114" s="10"/>
      <c r="J114" s="4"/>
      <c r="K114" s="4"/>
      <c r="L114" s="4"/>
      <c r="M114" s="4"/>
    </row>
    <row r="115" spans="1:13" x14ac:dyDescent="0.3">
      <c r="A115" s="4"/>
      <c r="B115" s="4"/>
      <c r="D115" s="10"/>
      <c r="E115" s="4"/>
      <c r="F115" s="12"/>
      <c r="G115" s="4"/>
      <c r="H115" s="4"/>
      <c r="I115" s="10"/>
      <c r="J115" s="4"/>
      <c r="K115" s="4"/>
      <c r="L115" s="4"/>
      <c r="M115" s="4"/>
    </row>
    <row r="116" spans="1:13" x14ac:dyDescent="0.3">
      <c r="A116" s="4"/>
      <c r="B116" s="4"/>
      <c r="D116" s="10"/>
      <c r="E116" s="4"/>
      <c r="F116" s="12"/>
      <c r="G116" s="4"/>
      <c r="H116" s="4"/>
      <c r="I116" s="10"/>
      <c r="J116" s="4"/>
      <c r="K116" s="4"/>
      <c r="L116" s="4"/>
      <c r="M116" s="4"/>
    </row>
    <row r="117" spans="1:13" x14ac:dyDescent="0.3">
      <c r="A117" s="4"/>
      <c r="B117" s="4"/>
      <c r="D117" s="10"/>
      <c r="E117" s="4"/>
      <c r="F117" s="12"/>
      <c r="G117" s="4"/>
      <c r="H117" s="4"/>
      <c r="I117" s="10"/>
      <c r="J117" s="4"/>
      <c r="K117" s="4"/>
      <c r="L117" s="4"/>
      <c r="M117" s="4"/>
    </row>
    <row r="118" spans="1:13" x14ac:dyDescent="0.3">
      <c r="A118" s="4"/>
      <c r="B118" s="4"/>
      <c r="D118" s="10"/>
      <c r="E118" s="4"/>
      <c r="F118" s="12"/>
      <c r="G118" s="4"/>
      <c r="H118" s="4"/>
      <c r="I118" s="10"/>
      <c r="J118" s="4"/>
      <c r="K118" s="4"/>
      <c r="L118" s="4"/>
      <c r="M118" s="4"/>
    </row>
    <row r="119" spans="1:13" x14ac:dyDescent="0.3">
      <c r="A119" s="4"/>
      <c r="B119" s="4"/>
      <c r="D119" s="10"/>
      <c r="E119" s="4"/>
      <c r="F119" s="12"/>
      <c r="G119" s="4"/>
      <c r="H119" s="4"/>
      <c r="I119" s="10"/>
      <c r="J119" s="4"/>
      <c r="K119" s="4"/>
      <c r="L119" s="4"/>
      <c r="M119" s="4"/>
    </row>
    <row r="120" spans="1:13" x14ac:dyDescent="0.3">
      <c r="A120" s="4"/>
      <c r="B120" s="4"/>
      <c r="D120" s="10"/>
      <c r="E120" s="4"/>
      <c r="F120" s="12"/>
      <c r="G120" s="4"/>
      <c r="H120" s="4"/>
      <c r="I120" s="10"/>
      <c r="J120" s="4"/>
      <c r="K120" s="4"/>
      <c r="L120" s="4"/>
      <c r="M120" s="4"/>
    </row>
    <row r="121" spans="1:13" x14ac:dyDescent="0.3">
      <c r="A121" s="4"/>
      <c r="B121" s="4"/>
      <c r="D121" s="10"/>
      <c r="E121" s="4"/>
      <c r="F121" s="12"/>
      <c r="G121" s="4"/>
      <c r="H121" s="4"/>
      <c r="I121" s="10"/>
      <c r="J121" s="4"/>
      <c r="K121" s="4"/>
      <c r="L121" s="4"/>
      <c r="M121" s="4"/>
    </row>
    <row r="122" spans="1:13" x14ac:dyDescent="0.3">
      <c r="A122" s="4"/>
      <c r="B122" s="4"/>
      <c r="D122" s="10"/>
      <c r="E122" s="4"/>
      <c r="F122" s="12"/>
      <c r="G122" s="4"/>
      <c r="H122" s="4"/>
      <c r="I122" s="10"/>
      <c r="J122" s="4"/>
      <c r="K122" s="4"/>
      <c r="L122" s="4"/>
      <c r="M122" s="4"/>
    </row>
    <row r="123" spans="1:13" x14ac:dyDescent="0.3">
      <c r="A123" s="4"/>
      <c r="B123" s="4"/>
      <c r="D123" s="10"/>
      <c r="E123" s="4"/>
      <c r="F123" s="12"/>
      <c r="G123" s="4"/>
      <c r="H123" s="4"/>
      <c r="I123" s="10"/>
      <c r="J123" s="4"/>
      <c r="K123" s="4"/>
      <c r="L123" s="4"/>
      <c r="M123" s="4"/>
    </row>
    <row r="124" spans="1:13" x14ac:dyDescent="0.3">
      <c r="A124" s="4"/>
      <c r="B124" s="4"/>
      <c r="D124" s="10"/>
      <c r="E124" s="4"/>
      <c r="F124" s="12"/>
      <c r="G124" s="4"/>
      <c r="H124" s="4"/>
      <c r="I124" s="10"/>
      <c r="J124" s="4"/>
      <c r="K124" s="4"/>
      <c r="L124" s="4"/>
      <c r="M124" s="4"/>
    </row>
    <row r="125" spans="1:13" x14ac:dyDescent="0.3">
      <c r="A125" s="4"/>
      <c r="B125" s="4"/>
      <c r="D125" s="10"/>
      <c r="E125" s="4"/>
      <c r="F125" s="12"/>
      <c r="G125" s="4"/>
      <c r="H125" s="4"/>
      <c r="I125" s="10"/>
      <c r="J125" s="4"/>
      <c r="K125" s="4"/>
      <c r="L125" s="4"/>
      <c r="M125" s="4"/>
    </row>
    <row r="126" spans="1:13" x14ac:dyDescent="0.3">
      <c r="A126" s="4"/>
      <c r="B126" s="4"/>
      <c r="D126" s="10"/>
      <c r="E126" s="4"/>
      <c r="F126" s="12"/>
      <c r="G126" s="4"/>
      <c r="H126" s="4"/>
      <c r="I126" s="10"/>
      <c r="J126" s="4"/>
      <c r="K126" s="4"/>
      <c r="L126" s="4"/>
      <c r="M126" s="4"/>
    </row>
    <row r="127" spans="1:13" x14ac:dyDescent="0.3">
      <c r="A127" s="4"/>
      <c r="B127" s="4"/>
      <c r="D127" s="10"/>
      <c r="E127" s="4"/>
      <c r="F127" s="12"/>
      <c r="G127" s="4"/>
      <c r="H127" s="4"/>
      <c r="I127" s="10"/>
      <c r="J127" s="4"/>
      <c r="K127" s="4"/>
      <c r="L127" s="4"/>
      <c r="M127" s="4"/>
    </row>
    <row r="128" spans="1:13" x14ac:dyDescent="0.3">
      <c r="A128" s="4"/>
      <c r="B128" s="4"/>
      <c r="D128" s="10"/>
      <c r="E128" s="4"/>
      <c r="F128" s="12"/>
      <c r="G128" s="4"/>
      <c r="H128" s="4"/>
      <c r="I128" s="10"/>
      <c r="J128" s="4"/>
      <c r="K128" s="4"/>
      <c r="L128" s="4"/>
      <c r="M128" s="4"/>
    </row>
    <row r="129" spans="1:13" x14ac:dyDescent="0.3">
      <c r="A129" s="4"/>
      <c r="B129" s="4"/>
      <c r="D129" s="10"/>
      <c r="E129" s="4"/>
      <c r="F129" s="12"/>
      <c r="G129" s="4"/>
      <c r="H129" s="4"/>
      <c r="I129" s="10"/>
      <c r="J129" s="4"/>
      <c r="K129" s="4"/>
      <c r="L129" s="4"/>
      <c r="M129" s="4"/>
    </row>
    <row r="130" spans="1:13" x14ac:dyDescent="0.3">
      <c r="A130" s="4"/>
      <c r="B130" s="4"/>
      <c r="D130" s="10"/>
      <c r="E130" s="4"/>
      <c r="F130" s="12"/>
      <c r="G130" s="4"/>
      <c r="H130" s="4"/>
      <c r="I130" s="10"/>
      <c r="J130" s="4"/>
      <c r="K130" s="4"/>
      <c r="L130" s="4"/>
      <c r="M130" s="4"/>
    </row>
    <row r="131" spans="1:13" x14ac:dyDescent="0.3">
      <c r="A131" s="4"/>
      <c r="B131" s="4"/>
      <c r="D131" s="10"/>
      <c r="E131" s="4"/>
      <c r="F131" s="12"/>
      <c r="G131" s="4"/>
      <c r="H131" s="4"/>
      <c r="I131" s="10"/>
      <c r="J131" s="4"/>
      <c r="K131" s="4"/>
      <c r="L131" s="4"/>
      <c r="M131" s="4"/>
    </row>
    <row r="132" spans="1:13" x14ac:dyDescent="0.3">
      <c r="A132" s="4"/>
      <c r="B132" s="4"/>
      <c r="D132" s="10"/>
      <c r="E132" s="4"/>
      <c r="F132" s="12"/>
      <c r="G132" s="4"/>
      <c r="H132" s="4"/>
      <c r="I132" s="10"/>
      <c r="J132" s="4"/>
      <c r="K132" s="4"/>
      <c r="L132" s="4"/>
      <c r="M132" s="4"/>
    </row>
    <row r="133" spans="1:13" x14ac:dyDescent="0.3">
      <c r="A133" s="4"/>
      <c r="B133" s="4"/>
      <c r="D133" s="10"/>
      <c r="E133" s="4"/>
      <c r="F133" s="12"/>
      <c r="G133" s="4"/>
      <c r="H133" s="4"/>
      <c r="I133" s="10"/>
      <c r="J133" s="4"/>
      <c r="K133" s="4"/>
      <c r="L133" s="4"/>
      <c r="M133" s="4"/>
    </row>
    <row r="134" spans="1:13" x14ac:dyDescent="0.3">
      <c r="A134" s="4"/>
      <c r="B134" s="4"/>
      <c r="D134" s="10"/>
      <c r="E134" s="4"/>
      <c r="F134" s="12"/>
      <c r="G134" s="4"/>
      <c r="H134" s="4"/>
      <c r="I134" s="10"/>
      <c r="J134" s="4"/>
      <c r="K134" s="4"/>
      <c r="L134" s="4"/>
      <c r="M134" s="4"/>
    </row>
    <row r="135" spans="1:13" x14ac:dyDescent="0.3">
      <c r="A135" s="4"/>
      <c r="B135" s="4"/>
      <c r="D135" s="10"/>
      <c r="E135" s="4"/>
      <c r="F135" s="12"/>
      <c r="G135" s="4"/>
      <c r="H135" s="4"/>
      <c r="I135" s="10"/>
      <c r="J135" s="4"/>
      <c r="K135" s="4"/>
      <c r="L135" s="4"/>
      <c r="M135" s="4"/>
    </row>
    <row r="136" spans="1:13" x14ac:dyDescent="0.3">
      <c r="A136" s="4"/>
      <c r="B136" s="4"/>
      <c r="D136" s="10"/>
      <c r="E136" s="4"/>
      <c r="F136" s="12"/>
      <c r="G136" s="4"/>
      <c r="H136" s="4"/>
      <c r="I136" s="10"/>
      <c r="J136" s="4"/>
      <c r="K136" s="4"/>
      <c r="L136" s="4"/>
      <c r="M136" s="4"/>
    </row>
    <row r="137" spans="1:13" x14ac:dyDescent="0.3">
      <c r="A137" s="4"/>
      <c r="B137" s="4"/>
      <c r="D137" s="10"/>
      <c r="E137" s="4"/>
      <c r="F137" s="12"/>
      <c r="G137" s="4"/>
      <c r="H137" s="4"/>
      <c r="I137" s="10"/>
      <c r="J137" s="4"/>
      <c r="K137" s="4"/>
      <c r="L137" s="4"/>
      <c r="M137" s="4"/>
    </row>
    <row r="138" spans="1:13" x14ac:dyDescent="0.3">
      <c r="A138" s="4"/>
      <c r="B138" s="4"/>
      <c r="D138" s="10"/>
      <c r="E138" s="4"/>
      <c r="F138" s="12"/>
      <c r="G138" s="4"/>
      <c r="H138" s="4"/>
      <c r="I138" s="10"/>
      <c r="J138" s="4"/>
      <c r="K138" s="4"/>
      <c r="L138" s="4"/>
      <c r="M138" s="4"/>
    </row>
    <row r="139" spans="1:13" x14ac:dyDescent="0.3">
      <c r="A139" s="4"/>
      <c r="B139" s="4"/>
      <c r="D139" s="10"/>
      <c r="E139" s="4"/>
      <c r="F139" s="12"/>
      <c r="G139" s="4"/>
      <c r="H139" s="4"/>
      <c r="I139" s="10"/>
      <c r="J139" s="4"/>
      <c r="K139" s="4"/>
      <c r="L139" s="4"/>
      <c r="M139" s="4"/>
    </row>
    <row r="140" spans="1:13" x14ac:dyDescent="0.3">
      <c r="A140" s="4"/>
      <c r="B140" s="4"/>
      <c r="D140" s="10"/>
      <c r="E140" s="4"/>
      <c r="F140" s="12"/>
      <c r="G140" s="4"/>
      <c r="H140" s="4"/>
      <c r="I140" s="10"/>
      <c r="J140" s="4"/>
      <c r="K140" s="4"/>
      <c r="L140" s="4"/>
      <c r="M140" s="4"/>
    </row>
    <row r="141" spans="1:13" x14ac:dyDescent="0.3">
      <c r="A141" s="4"/>
      <c r="B141" s="4"/>
      <c r="D141" s="10"/>
      <c r="E141" s="4"/>
      <c r="F141" s="12"/>
      <c r="G141" s="4"/>
      <c r="H141" s="4"/>
      <c r="I141" s="10"/>
      <c r="J141" s="4"/>
      <c r="K141" s="4"/>
      <c r="L141" s="4"/>
      <c r="M141" s="4"/>
    </row>
    <row r="142" spans="1:13" x14ac:dyDescent="0.3">
      <c r="A142" s="4"/>
      <c r="B142" s="4"/>
      <c r="D142" s="10"/>
      <c r="E142" s="4"/>
      <c r="F142" s="12"/>
      <c r="G142" s="4"/>
      <c r="H142" s="4"/>
      <c r="I142" s="10"/>
      <c r="J142" s="4"/>
      <c r="K142" s="4"/>
      <c r="L142" s="4"/>
      <c r="M142" s="4"/>
    </row>
    <row r="143" spans="1:13" x14ac:dyDescent="0.3">
      <c r="A143" s="4"/>
      <c r="B143" s="4"/>
      <c r="D143" s="10"/>
      <c r="E143" s="4"/>
      <c r="F143" s="12"/>
      <c r="G143" s="4"/>
      <c r="H143" s="4"/>
      <c r="I143" s="10"/>
      <c r="J143" s="4"/>
      <c r="K143" s="4"/>
      <c r="L143" s="4"/>
      <c r="M143" s="4"/>
    </row>
    <row r="144" spans="1:13" x14ac:dyDescent="0.3">
      <c r="A144" s="4"/>
      <c r="B144" s="4"/>
      <c r="D144" s="10"/>
      <c r="E144" s="4"/>
      <c r="F144" s="12"/>
      <c r="G144" s="4"/>
      <c r="H144" s="4"/>
      <c r="I144" s="10"/>
      <c r="J144" s="4"/>
      <c r="K144" s="4"/>
      <c r="L144" s="4"/>
      <c r="M144" s="4"/>
    </row>
    <row r="145" spans="1:13" x14ac:dyDescent="0.3">
      <c r="A145" s="4"/>
      <c r="B145" s="4"/>
      <c r="D145" s="10"/>
      <c r="E145" s="4"/>
      <c r="F145" s="12"/>
      <c r="G145" s="4"/>
      <c r="H145" s="4"/>
      <c r="I145" s="10"/>
      <c r="J145" s="4"/>
      <c r="K145" s="4"/>
      <c r="L145" s="4"/>
      <c r="M145" s="4"/>
    </row>
    <row r="146" spans="1:13" x14ac:dyDescent="0.3">
      <c r="A146" s="4"/>
      <c r="B146" s="4"/>
      <c r="D146" s="10"/>
      <c r="E146" s="4"/>
      <c r="F146" s="12"/>
      <c r="G146" s="4"/>
      <c r="H146" s="4"/>
      <c r="I146" s="10"/>
      <c r="J146" s="4"/>
      <c r="K146" s="4"/>
      <c r="L146" s="4"/>
      <c r="M146" s="4"/>
    </row>
    <row r="147" spans="1:13" x14ac:dyDescent="0.3">
      <c r="A147" s="4"/>
      <c r="B147" s="4"/>
      <c r="D147" s="10"/>
      <c r="E147" s="4"/>
      <c r="F147" s="12"/>
      <c r="G147" s="4"/>
      <c r="H147" s="4"/>
      <c r="I147" s="10"/>
      <c r="J147" s="4"/>
      <c r="K147" s="4"/>
      <c r="L147" s="4"/>
      <c r="M147" s="4"/>
    </row>
    <row r="148" spans="1:13" x14ac:dyDescent="0.3">
      <c r="A148" s="4"/>
      <c r="B148" s="4"/>
      <c r="D148" s="10"/>
      <c r="E148" s="4"/>
      <c r="F148" s="12"/>
      <c r="G148" s="4"/>
      <c r="H148" s="4"/>
      <c r="I148" s="10"/>
      <c r="J148" s="4"/>
      <c r="K148" s="4"/>
      <c r="L148" s="4"/>
      <c r="M148" s="4"/>
    </row>
    <row r="149" spans="1:13" x14ac:dyDescent="0.3">
      <c r="A149" s="4"/>
      <c r="B149" s="4"/>
      <c r="D149" s="10"/>
      <c r="E149" s="4"/>
      <c r="F149" s="12"/>
      <c r="G149" s="4"/>
      <c r="H149" s="4"/>
      <c r="I149" s="10"/>
      <c r="J149" s="4"/>
      <c r="K149" s="4"/>
      <c r="L149" s="4"/>
      <c r="M149" s="4"/>
    </row>
    <row r="150" spans="1:13" x14ac:dyDescent="0.3">
      <c r="A150" s="4"/>
      <c r="B150" s="4"/>
      <c r="D150" s="10"/>
      <c r="E150" s="4"/>
      <c r="F150" s="12"/>
      <c r="G150" s="4"/>
      <c r="H150" s="4"/>
      <c r="I150" s="10"/>
      <c r="J150" s="4"/>
      <c r="K150" s="4"/>
      <c r="L150" s="4"/>
      <c r="M150" s="4"/>
    </row>
    <row r="151" spans="1:13" x14ac:dyDescent="0.3">
      <c r="A151" s="4"/>
      <c r="B151" s="4"/>
      <c r="D151" s="10"/>
      <c r="E151" s="4"/>
      <c r="F151" s="12"/>
      <c r="G151" s="4"/>
      <c r="H151" s="4"/>
      <c r="I151" s="10"/>
      <c r="J151" s="4"/>
      <c r="K151" s="4"/>
      <c r="L151" s="4"/>
      <c r="M151" s="4"/>
    </row>
    <row r="152" spans="1:13" x14ac:dyDescent="0.3">
      <c r="A152" s="4"/>
      <c r="B152" s="4"/>
      <c r="D152" s="10"/>
      <c r="E152" s="4"/>
      <c r="F152" s="12"/>
      <c r="G152" s="4"/>
      <c r="H152" s="4"/>
      <c r="I152" s="10"/>
      <c r="J152" s="4"/>
      <c r="K152" s="4"/>
      <c r="L152" s="4"/>
      <c r="M152" s="4"/>
    </row>
    <row r="153" spans="1:13" x14ac:dyDescent="0.3">
      <c r="A153" s="4"/>
      <c r="B153" s="4"/>
      <c r="D153" s="10"/>
      <c r="E153" s="4"/>
      <c r="F153" s="12"/>
      <c r="G153" s="4"/>
      <c r="H153" s="4"/>
      <c r="I153" s="10"/>
      <c r="J153" s="4"/>
      <c r="K153" s="4"/>
      <c r="L153" s="4"/>
      <c r="M153" s="4"/>
    </row>
    <row r="154" spans="1:13" x14ac:dyDescent="0.3">
      <c r="A154" s="4"/>
      <c r="B154" s="4"/>
      <c r="D154" s="10"/>
      <c r="E154" s="4"/>
      <c r="F154" s="12"/>
      <c r="G154" s="4"/>
      <c r="H154" s="4"/>
      <c r="I154" s="10"/>
      <c r="J154" s="4"/>
      <c r="K154" s="4"/>
      <c r="L154" s="4"/>
      <c r="M154" s="4"/>
    </row>
    <row r="155" spans="1:13" x14ac:dyDescent="0.3">
      <c r="A155" s="4"/>
      <c r="B155" s="4"/>
      <c r="D155" s="10"/>
      <c r="E155" s="4"/>
      <c r="F155" s="12"/>
      <c r="G155" s="4"/>
      <c r="H155" s="4"/>
      <c r="I155" s="10"/>
      <c r="J155" s="4"/>
      <c r="K155" s="4"/>
      <c r="L155" s="4"/>
      <c r="M155" s="4"/>
    </row>
    <row r="156" spans="1:13" x14ac:dyDescent="0.3">
      <c r="A156" s="4"/>
      <c r="B156" s="4"/>
      <c r="D156" s="10"/>
      <c r="E156" s="4"/>
      <c r="F156" s="12"/>
      <c r="G156" s="4"/>
      <c r="H156" s="4"/>
      <c r="I156" s="10"/>
      <c r="J156" s="4"/>
      <c r="K156" s="4"/>
      <c r="L156" s="4"/>
      <c r="M156" s="4"/>
    </row>
    <row r="157" spans="1:13" x14ac:dyDescent="0.3">
      <c r="A157" s="4"/>
      <c r="B157" s="4"/>
      <c r="D157" s="10"/>
      <c r="E157" s="4"/>
      <c r="F157" s="12"/>
      <c r="G157" s="4"/>
      <c r="H157" s="4"/>
      <c r="I157" s="10"/>
      <c r="J157" s="4"/>
      <c r="K157" s="4"/>
      <c r="L157" s="4"/>
      <c r="M157" s="4"/>
    </row>
    <row r="158" spans="1:13" x14ac:dyDescent="0.3">
      <c r="A158" s="4"/>
      <c r="B158" s="4"/>
      <c r="D158" s="10"/>
      <c r="E158" s="4"/>
      <c r="F158" s="12"/>
      <c r="G158" s="4"/>
      <c r="H158" s="4"/>
      <c r="I158" s="10"/>
      <c r="J158" s="4"/>
      <c r="K158" s="4"/>
      <c r="L158" s="4"/>
      <c r="M158" s="4"/>
    </row>
    <row r="159" spans="1:13" x14ac:dyDescent="0.3">
      <c r="A159" s="4"/>
      <c r="B159" s="4"/>
      <c r="D159" s="10"/>
      <c r="E159" s="4"/>
      <c r="F159" s="12"/>
      <c r="G159" s="4"/>
      <c r="H159" s="4"/>
      <c r="I159" s="10"/>
      <c r="J159" s="4"/>
      <c r="K159" s="4"/>
      <c r="L159" s="4"/>
      <c r="M159" s="4"/>
    </row>
    <row r="160" spans="1:13" x14ac:dyDescent="0.3">
      <c r="A160" s="4"/>
      <c r="B160" s="4"/>
      <c r="D160" s="10"/>
      <c r="E160" s="4"/>
      <c r="F160" s="12"/>
      <c r="G160" s="4"/>
      <c r="H160" s="4"/>
      <c r="I160" s="10"/>
      <c r="J160" s="4"/>
      <c r="K160" s="4"/>
      <c r="L160" s="4"/>
      <c r="M160" s="4"/>
    </row>
    <row r="161" spans="1:13" x14ac:dyDescent="0.3">
      <c r="A161" s="4"/>
      <c r="B161" s="4"/>
      <c r="D161" s="10"/>
      <c r="E161" s="4"/>
      <c r="F161" s="12"/>
      <c r="G161" s="4"/>
      <c r="H161" s="4"/>
      <c r="I161" s="10"/>
      <c r="J161" s="4"/>
      <c r="K161" s="4"/>
      <c r="L161" s="4"/>
      <c r="M161" s="4"/>
    </row>
    <row r="162" spans="1:13" x14ac:dyDescent="0.3">
      <c r="A162" s="4"/>
      <c r="B162" s="4"/>
      <c r="D162" s="10"/>
      <c r="E162" s="4"/>
      <c r="F162" s="12"/>
      <c r="G162" s="4"/>
      <c r="H162" s="4"/>
      <c r="I162" s="10"/>
      <c r="J162" s="4"/>
      <c r="K162" s="4"/>
      <c r="L162" s="4"/>
      <c r="M162" s="4"/>
    </row>
    <row r="163" spans="1:13" x14ac:dyDescent="0.3">
      <c r="A163" s="4"/>
      <c r="B163" s="4"/>
      <c r="D163" s="10"/>
      <c r="E163" s="4"/>
      <c r="F163" s="12"/>
      <c r="G163" s="4"/>
      <c r="H163" s="4"/>
      <c r="I163" s="10"/>
      <c r="J163" s="4"/>
      <c r="K163" s="4"/>
      <c r="L163" s="4"/>
      <c r="M163" s="4"/>
    </row>
    <row r="164" spans="1:13" x14ac:dyDescent="0.3">
      <c r="A164" s="4"/>
      <c r="B164" s="4"/>
      <c r="D164" s="10"/>
      <c r="E164" s="4"/>
      <c r="F164" s="12"/>
      <c r="G164" s="4"/>
      <c r="H164" s="4"/>
      <c r="I164" s="10"/>
      <c r="J164" s="4"/>
      <c r="K164" s="4"/>
      <c r="L164" s="4"/>
      <c r="M164" s="4"/>
    </row>
    <row r="165" spans="1:13" x14ac:dyDescent="0.3">
      <c r="A165" s="4"/>
      <c r="B165" s="4"/>
      <c r="D165" s="10"/>
      <c r="E165" s="4"/>
      <c r="F165" s="12"/>
      <c r="G165" s="4"/>
      <c r="H165" s="4"/>
      <c r="I165" s="10"/>
      <c r="J165" s="4"/>
      <c r="K165" s="4"/>
      <c r="L165" s="4"/>
      <c r="M165" s="4"/>
    </row>
    <row r="166" spans="1:13" x14ac:dyDescent="0.3">
      <c r="A166" s="4"/>
      <c r="B166" s="4"/>
      <c r="D166" s="10"/>
      <c r="E166" s="4"/>
      <c r="F166" s="12"/>
      <c r="G166" s="4"/>
      <c r="H166" s="4"/>
      <c r="I166" s="10"/>
      <c r="J166" s="4"/>
      <c r="K166" s="4"/>
      <c r="L166" s="4"/>
      <c r="M166" s="4"/>
    </row>
    <row r="167" spans="1:13" x14ac:dyDescent="0.3">
      <c r="A167" s="4"/>
      <c r="B167" s="4"/>
      <c r="D167" s="10"/>
      <c r="E167" s="4"/>
      <c r="F167" s="12"/>
      <c r="G167" s="4"/>
      <c r="H167" s="4"/>
      <c r="I167" s="10"/>
      <c r="J167" s="4"/>
      <c r="K167" s="4"/>
      <c r="L167" s="4"/>
      <c r="M167" s="4"/>
    </row>
    <row r="168" spans="1:13" x14ac:dyDescent="0.3">
      <c r="A168" s="4"/>
      <c r="B168" s="4"/>
      <c r="D168" s="10"/>
      <c r="E168" s="4"/>
      <c r="F168" s="12"/>
      <c r="G168" s="4"/>
      <c r="H168" s="4"/>
      <c r="I168" s="10"/>
      <c r="J168" s="4"/>
      <c r="K168" s="4"/>
      <c r="L168" s="4"/>
      <c r="M168" s="4"/>
    </row>
    <row r="169" spans="1:13" x14ac:dyDescent="0.3">
      <c r="A169" s="4"/>
      <c r="B169" s="4"/>
      <c r="D169" s="10"/>
      <c r="E169" s="4"/>
      <c r="F169" s="12"/>
      <c r="G169" s="4"/>
      <c r="H169" s="4"/>
      <c r="I169" s="10"/>
      <c r="J169" s="4"/>
      <c r="K169" s="4"/>
      <c r="L169" s="4"/>
      <c r="M169" s="4"/>
    </row>
    <row r="170" spans="1:13" x14ac:dyDescent="0.3">
      <c r="A170" s="4"/>
      <c r="B170" s="4"/>
      <c r="D170" s="10"/>
      <c r="E170" s="4"/>
      <c r="F170" s="12"/>
      <c r="G170" s="4"/>
      <c r="H170" s="4"/>
      <c r="I170" s="10"/>
      <c r="J170" s="4"/>
      <c r="K170" s="4"/>
      <c r="L170" s="4"/>
      <c r="M170" s="4"/>
    </row>
    <row r="171" spans="1:13" x14ac:dyDescent="0.3">
      <c r="A171" s="4"/>
      <c r="B171" s="4"/>
      <c r="D171" s="10"/>
      <c r="E171" s="4"/>
      <c r="F171" s="12"/>
      <c r="G171" s="4"/>
      <c r="H171" s="4"/>
      <c r="I171" s="10"/>
      <c r="J171" s="4"/>
      <c r="K171" s="4"/>
      <c r="L171" s="4"/>
      <c r="M171" s="4"/>
    </row>
    <row r="172" spans="1:13" x14ac:dyDescent="0.3">
      <c r="A172" s="4"/>
      <c r="B172" s="4"/>
      <c r="D172" s="10"/>
      <c r="E172" s="4"/>
      <c r="F172" s="12"/>
      <c r="G172" s="4"/>
      <c r="H172" s="4"/>
      <c r="I172" s="10"/>
      <c r="J172" s="4"/>
      <c r="K172" s="4"/>
      <c r="L172" s="4"/>
      <c r="M172" s="4"/>
    </row>
    <row r="173" spans="1:13" x14ac:dyDescent="0.3">
      <c r="A173" s="4"/>
      <c r="B173" s="4"/>
      <c r="D173" s="10"/>
      <c r="E173" s="4"/>
      <c r="F173" s="12"/>
      <c r="G173" s="4"/>
      <c r="H173" s="4"/>
      <c r="I173" s="10"/>
      <c r="J173" s="4"/>
      <c r="K173" s="4"/>
      <c r="L173" s="4"/>
      <c r="M173" s="4"/>
    </row>
    <row r="174" spans="1:13" x14ac:dyDescent="0.3">
      <c r="A174" s="4"/>
      <c r="B174" s="4"/>
      <c r="D174" s="10"/>
      <c r="E174" s="4"/>
      <c r="F174" s="12"/>
      <c r="G174" s="4"/>
      <c r="H174" s="4"/>
      <c r="I174" s="10"/>
      <c r="J174" s="4"/>
      <c r="K174" s="4"/>
      <c r="L174" s="4"/>
      <c r="M174" s="4"/>
    </row>
    <row r="175" spans="1:13" x14ac:dyDescent="0.3">
      <c r="A175" s="4"/>
      <c r="B175" s="4"/>
      <c r="D175" s="10"/>
      <c r="E175" s="4"/>
      <c r="F175" s="12"/>
      <c r="G175" s="4"/>
      <c r="H175" s="4"/>
      <c r="I175" s="10"/>
      <c r="J175" s="4"/>
      <c r="K175" s="4"/>
      <c r="L175" s="4"/>
      <c r="M175" s="4"/>
    </row>
    <row r="176" spans="1:13" x14ac:dyDescent="0.3">
      <c r="A176" s="4"/>
      <c r="B176" s="4"/>
      <c r="D176" s="10"/>
      <c r="E176" s="4"/>
      <c r="F176" s="12"/>
      <c r="G176" s="4"/>
      <c r="H176" s="4"/>
      <c r="I176" s="10"/>
      <c r="J176" s="4"/>
      <c r="K176" s="4"/>
      <c r="L176" s="4"/>
      <c r="M176" s="4"/>
    </row>
    <row r="177" spans="1:13" x14ac:dyDescent="0.3">
      <c r="A177" s="4"/>
      <c r="B177" s="4"/>
      <c r="D177" s="10"/>
      <c r="E177" s="4"/>
      <c r="F177" s="12"/>
      <c r="G177" s="4"/>
      <c r="H177" s="4"/>
      <c r="I177" s="10"/>
      <c r="J177" s="4"/>
      <c r="K177" s="4"/>
      <c r="L177" s="4"/>
      <c r="M177" s="4"/>
    </row>
    <row r="178" spans="1:13" x14ac:dyDescent="0.3">
      <c r="A178" s="4"/>
      <c r="B178" s="4"/>
      <c r="D178" s="10"/>
      <c r="E178" s="4"/>
      <c r="F178" s="12"/>
      <c r="G178" s="4"/>
      <c r="H178" s="4"/>
      <c r="I178" s="10"/>
      <c r="J178" s="4"/>
      <c r="K178" s="4"/>
      <c r="L178" s="4"/>
      <c r="M178" s="4"/>
    </row>
    <row r="179" spans="1:13" x14ac:dyDescent="0.3">
      <c r="A179" s="4"/>
      <c r="B179" s="4"/>
      <c r="D179" s="10"/>
      <c r="E179" s="4"/>
      <c r="F179" s="12"/>
      <c r="G179" s="4"/>
      <c r="H179" s="4"/>
      <c r="I179" s="10"/>
      <c r="J179" s="4"/>
      <c r="K179" s="4"/>
      <c r="L179" s="4"/>
      <c r="M179" s="4"/>
    </row>
    <row r="180" spans="1:13" x14ac:dyDescent="0.3">
      <c r="A180" s="4"/>
      <c r="B180" s="4"/>
      <c r="D180" s="10"/>
      <c r="E180" s="4"/>
      <c r="F180" s="12"/>
      <c r="G180" s="4"/>
      <c r="H180" s="4"/>
      <c r="I180" s="10"/>
      <c r="J180" s="4"/>
      <c r="K180" s="4"/>
      <c r="L180" s="4"/>
      <c r="M180" s="4"/>
    </row>
    <row r="181" spans="1:13" x14ac:dyDescent="0.3">
      <c r="A181" s="4"/>
      <c r="B181" s="4"/>
      <c r="D181" s="10"/>
      <c r="E181" s="4"/>
      <c r="F181" s="12"/>
      <c r="G181" s="4"/>
      <c r="H181" s="4"/>
      <c r="I181" s="10"/>
      <c r="J181" s="4"/>
      <c r="K181" s="4"/>
      <c r="L181" s="4"/>
      <c r="M181" s="4"/>
    </row>
    <row r="182" spans="1:13" x14ac:dyDescent="0.3">
      <c r="A182" s="4"/>
      <c r="B182" s="4"/>
      <c r="D182" s="10"/>
      <c r="E182" s="4"/>
      <c r="F182" s="12"/>
      <c r="G182" s="4"/>
      <c r="H182" s="4"/>
      <c r="I182" s="10"/>
      <c r="J182" s="4"/>
      <c r="K182" s="4"/>
      <c r="L182" s="4"/>
      <c r="M182" s="4"/>
    </row>
    <row r="183" spans="1:13" x14ac:dyDescent="0.3">
      <c r="A183" s="4"/>
      <c r="B183" s="4"/>
      <c r="D183" s="10"/>
      <c r="E183" s="4"/>
      <c r="F183" s="12"/>
      <c r="G183" s="4"/>
      <c r="H183" s="4"/>
      <c r="I183" s="10"/>
      <c r="J183" s="4"/>
      <c r="K183" s="4"/>
      <c r="L183" s="4"/>
      <c r="M183" s="4"/>
    </row>
    <row r="184" spans="1:13" x14ac:dyDescent="0.3">
      <c r="A184" s="4"/>
      <c r="B184" s="4"/>
      <c r="D184" s="10"/>
      <c r="E184" s="4"/>
      <c r="F184" s="12"/>
      <c r="G184" s="4"/>
      <c r="H184" s="4"/>
      <c r="I184" s="10"/>
      <c r="J184" s="4"/>
      <c r="K184" s="4"/>
      <c r="L184" s="4"/>
      <c r="M184" s="4"/>
    </row>
    <row r="185" spans="1:13" x14ac:dyDescent="0.3">
      <c r="A185" s="4"/>
      <c r="B185" s="4"/>
      <c r="D185" s="10"/>
      <c r="E185" s="4"/>
      <c r="F185" s="12"/>
      <c r="G185" s="4"/>
      <c r="H185" s="4"/>
      <c r="I185" s="10"/>
      <c r="J185" s="4"/>
      <c r="K185" s="4"/>
      <c r="L185" s="4"/>
      <c r="M185" s="4"/>
    </row>
    <row r="186" spans="1:13" x14ac:dyDescent="0.3">
      <c r="A186" s="4"/>
      <c r="B186" s="4"/>
      <c r="D186" s="10"/>
      <c r="E186" s="4"/>
      <c r="F186" s="12"/>
      <c r="G186" s="4"/>
      <c r="H186" s="4"/>
      <c r="I186" s="10"/>
      <c r="J186" s="4"/>
      <c r="K186" s="4"/>
      <c r="L186" s="4"/>
      <c r="M186" s="4"/>
    </row>
    <row r="187" spans="1:13" x14ac:dyDescent="0.3">
      <c r="A187" s="4"/>
      <c r="B187" s="4"/>
      <c r="D187" s="10"/>
      <c r="E187" s="4"/>
      <c r="F187" s="12"/>
      <c r="G187" s="4"/>
      <c r="H187" s="4"/>
      <c r="I187" s="10"/>
      <c r="J187" s="4"/>
      <c r="K187" s="4"/>
      <c r="L187" s="4"/>
      <c r="M187" s="4"/>
    </row>
    <row r="188" spans="1:13" x14ac:dyDescent="0.3">
      <c r="A188" s="4"/>
      <c r="B188" s="4"/>
      <c r="D188" s="10"/>
      <c r="E188" s="4"/>
      <c r="F188" s="12"/>
      <c r="G188" s="4"/>
      <c r="H188" s="4"/>
      <c r="I188" s="10"/>
      <c r="J188" s="4"/>
      <c r="K188" s="4"/>
      <c r="L188" s="4"/>
      <c r="M188" s="4"/>
    </row>
    <row r="189" spans="1:13" x14ac:dyDescent="0.3">
      <c r="A189" s="4"/>
      <c r="B189" s="4"/>
      <c r="D189" s="10"/>
      <c r="E189" s="4"/>
      <c r="F189" s="12"/>
      <c r="G189" s="4"/>
      <c r="H189" s="4"/>
      <c r="I189" s="10"/>
      <c r="J189" s="4"/>
      <c r="K189" s="4"/>
      <c r="L189" s="4"/>
      <c r="M189" s="4"/>
    </row>
    <row r="190" spans="1:13" x14ac:dyDescent="0.3">
      <c r="A190" s="4"/>
      <c r="B190" s="4"/>
      <c r="D190" s="10"/>
      <c r="E190" s="4"/>
      <c r="F190" s="12"/>
      <c r="G190" s="4"/>
      <c r="H190" s="4"/>
      <c r="I190" s="10"/>
      <c r="J190" s="4"/>
      <c r="K190" s="4"/>
      <c r="L190" s="4"/>
      <c r="M190" s="4"/>
    </row>
    <row r="191" spans="1:13" x14ac:dyDescent="0.3">
      <c r="A191" s="4"/>
      <c r="B191" s="4"/>
      <c r="D191" s="10"/>
      <c r="E191" s="4"/>
      <c r="F191" s="12"/>
      <c r="G191" s="4"/>
      <c r="H191" s="4"/>
      <c r="I191" s="10"/>
      <c r="J191" s="4"/>
      <c r="K191" s="4"/>
      <c r="L191" s="4"/>
      <c r="M191" s="4"/>
    </row>
    <row r="192" spans="1:13" x14ac:dyDescent="0.3">
      <c r="A192" s="4"/>
      <c r="B192" s="4"/>
      <c r="D192" s="10"/>
      <c r="E192" s="4"/>
      <c r="F192" s="12"/>
      <c r="G192" s="4"/>
      <c r="H192" s="4"/>
      <c r="I192" s="10"/>
      <c r="J192" s="4"/>
      <c r="K192" s="4"/>
      <c r="L192" s="4"/>
      <c r="M192" s="4"/>
    </row>
    <row r="193" spans="1:13" x14ac:dyDescent="0.3">
      <c r="A193" s="4"/>
      <c r="B193" s="4"/>
      <c r="D193" s="10"/>
      <c r="E193" s="4"/>
      <c r="F193" s="12"/>
      <c r="G193" s="4"/>
      <c r="H193" s="4"/>
      <c r="I193" s="10"/>
      <c r="J193" s="4"/>
      <c r="K193" s="4"/>
      <c r="L193" s="4"/>
      <c r="M193" s="4"/>
    </row>
    <row r="194" spans="1:13" x14ac:dyDescent="0.3">
      <c r="A194" s="4"/>
      <c r="B194" s="4"/>
      <c r="D194" s="10"/>
      <c r="E194" s="4"/>
      <c r="F194" s="12"/>
      <c r="G194" s="4"/>
      <c r="H194" s="4"/>
      <c r="I194" s="10"/>
      <c r="J194" s="4"/>
      <c r="K194" s="4"/>
      <c r="L194" s="4"/>
      <c r="M194" s="4"/>
    </row>
    <row r="195" spans="1:13" x14ac:dyDescent="0.3">
      <c r="A195" s="4"/>
      <c r="B195" s="4"/>
      <c r="D195" s="10"/>
      <c r="E195" s="4"/>
      <c r="F195" s="12"/>
      <c r="G195" s="4"/>
      <c r="H195" s="4"/>
      <c r="I195" s="10"/>
      <c r="J195" s="4"/>
      <c r="K195" s="4"/>
      <c r="L195" s="4"/>
      <c r="M195" s="4"/>
    </row>
    <row r="196" spans="1:13" x14ac:dyDescent="0.3">
      <c r="A196" s="4"/>
      <c r="B196" s="4"/>
      <c r="D196" s="10"/>
      <c r="E196" s="4"/>
      <c r="F196" s="12"/>
      <c r="G196" s="4"/>
      <c r="H196" s="4"/>
      <c r="I196" s="10"/>
      <c r="J196" s="4"/>
      <c r="K196" s="4"/>
      <c r="L196" s="4"/>
      <c r="M196" s="4"/>
    </row>
    <row r="197" spans="1:13" x14ac:dyDescent="0.3">
      <c r="A197" s="4"/>
      <c r="B197" s="4"/>
      <c r="D197" s="10"/>
      <c r="E197" s="4"/>
      <c r="F197" s="12"/>
      <c r="G197" s="4"/>
      <c r="H197" s="4"/>
      <c r="I197" s="10"/>
      <c r="J197" s="4"/>
      <c r="K197" s="4"/>
      <c r="L197" s="4"/>
      <c r="M197" s="4"/>
    </row>
    <row r="198" spans="1:13" x14ac:dyDescent="0.3">
      <c r="A198" s="4"/>
      <c r="B198" s="4"/>
      <c r="D198" s="10"/>
      <c r="E198" s="4"/>
      <c r="F198" s="12"/>
      <c r="G198" s="4"/>
      <c r="H198" s="4"/>
      <c r="I198" s="10"/>
      <c r="J198" s="4"/>
      <c r="K198" s="4"/>
      <c r="L198" s="4"/>
      <c r="M198" s="4"/>
    </row>
    <row r="199" spans="1:13" x14ac:dyDescent="0.3">
      <c r="A199" s="4"/>
      <c r="B199" s="4"/>
      <c r="D199" s="10"/>
      <c r="E199" s="4"/>
      <c r="F199" s="12"/>
      <c r="G199" s="4"/>
      <c r="H199" s="4"/>
      <c r="I199" s="10"/>
      <c r="J199" s="4"/>
      <c r="K199" s="4"/>
      <c r="L199" s="4"/>
      <c r="M199" s="4"/>
    </row>
    <row r="200" spans="1:13" x14ac:dyDescent="0.3">
      <c r="A200" s="4"/>
      <c r="B200" s="4"/>
      <c r="D200" s="10"/>
      <c r="E200" s="4"/>
      <c r="F200" s="12"/>
      <c r="G200" s="4"/>
      <c r="H200" s="4"/>
      <c r="I200" s="10"/>
      <c r="J200" s="4"/>
      <c r="K200" s="4"/>
      <c r="L200" s="4"/>
      <c r="M200" s="4"/>
    </row>
    <row r="201" spans="1:13" x14ac:dyDescent="0.3">
      <c r="A201" s="4"/>
      <c r="B201" s="4"/>
      <c r="D201" s="10"/>
      <c r="E201" s="4"/>
      <c r="F201" s="12"/>
      <c r="G201" s="4"/>
      <c r="H201" s="4"/>
      <c r="I201" s="10"/>
      <c r="J201" s="4"/>
      <c r="K201" s="4"/>
      <c r="L201" s="4"/>
      <c r="M201" s="4"/>
    </row>
    <row r="202" spans="1:13" x14ac:dyDescent="0.3">
      <c r="A202" s="4"/>
      <c r="B202" s="4"/>
      <c r="D202" s="10"/>
      <c r="E202" s="4"/>
      <c r="F202" s="12"/>
      <c r="G202" s="4"/>
      <c r="H202" s="4"/>
      <c r="I202" s="10"/>
      <c r="J202" s="4"/>
      <c r="K202" s="4"/>
      <c r="L202" s="4"/>
      <c r="M202" s="4"/>
    </row>
    <row r="203" spans="1:13" x14ac:dyDescent="0.3">
      <c r="A203" s="4"/>
      <c r="B203" s="4"/>
      <c r="D203" s="10"/>
      <c r="E203" s="4"/>
      <c r="F203" s="12"/>
      <c r="G203" s="4"/>
      <c r="H203" s="4"/>
      <c r="I203" s="10"/>
      <c r="J203" s="4"/>
      <c r="K203" s="4"/>
      <c r="L203" s="4"/>
      <c r="M203" s="4"/>
    </row>
    <row r="204" spans="1:13" x14ac:dyDescent="0.3">
      <c r="A204" s="4"/>
      <c r="B204" s="4"/>
      <c r="D204" s="10"/>
      <c r="E204" s="4"/>
      <c r="F204" s="12"/>
      <c r="G204" s="4"/>
      <c r="H204" s="4"/>
      <c r="I204" s="10"/>
      <c r="J204" s="4"/>
      <c r="K204" s="4"/>
      <c r="L204" s="4"/>
      <c r="M204" s="4"/>
    </row>
    <row r="205" spans="1:13" x14ac:dyDescent="0.3">
      <c r="A205" s="4"/>
      <c r="B205" s="4"/>
      <c r="D205" s="10"/>
      <c r="E205" s="4"/>
      <c r="F205" s="12"/>
      <c r="G205" s="4"/>
      <c r="H205" s="4"/>
      <c r="I205" s="10"/>
      <c r="J205" s="4"/>
      <c r="K205" s="4"/>
      <c r="L205" s="4"/>
      <c r="M205" s="4"/>
    </row>
    <row r="206" spans="1:13" x14ac:dyDescent="0.3">
      <c r="A206" s="4"/>
      <c r="B206" s="4"/>
      <c r="D206" s="10"/>
      <c r="E206" s="4"/>
      <c r="F206" s="12"/>
      <c r="G206" s="4"/>
      <c r="H206" s="4"/>
      <c r="I206" s="10"/>
      <c r="J206" s="4"/>
      <c r="K206" s="4"/>
      <c r="L206" s="4"/>
      <c r="M206" s="4"/>
    </row>
    <row r="207" spans="1:13" x14ac:dyDescent="0.3">
      <c r="A207" s="4"/>
      <c r="B207" s="4"/>
      <c r="D207" s="10"/>
      <c r="E207" s="4"/>
      <c r="F207" s="12"/>
      <c r="G207" s="4"/>
      <c r="H207" s="4"/>
      <c r="I207" s="10"/>
      <c r="J207" s="4"/>
      <c r="K207" s="4"/>
      <c r="L207" s="4"/>
      <c r="M207" s="4"/>
    </row>
    <row r="208" spans="1:13" x14ac:dyDescent="0.3">
      <c r="A208" s="4"/>
      <c r="B208" s="4"/>
      <c r="D208" s="10"/>
      <c r="E208" s="4"/>
      <c r="F208" s="12"/>
      <c r="G208" s="4"/>
      <c r="H208" s="4"/>
      <c r="I208" s="10"/>
      <c r="J208" s="4"/>
      <c r="K208" s="4"/>
      <c r="L208" s="4"/>
      <c r="M208" s="4"/>
    </row>
    <row r="209" spans="1:13" x14ac:dyDescent="0.3">
      <c r="A209" s="4"/>
      <c r="B209" s="4"/>
      <c r="D209" s="10"/>
      <c r="E209" s="4"/>
      <c r="F209" s="12"/>
      <c r="G209" s="4"/>
      <c r="H209" s="4"/>
      <c r="I209" s="10"/>
      <c r="J209" s="4"/>
      <c r="K209" s="4"/>
      <c r="L209" s="4"/>
      <c r="M209" s="4"/>
    </row>
    <row r="210" spans="1:13" x14ac:dyDescent="0.3">
      <c r="A210" s="4"/>
      <c r="B210" s="4"/>
      <c r="D210" s="10"/>
      <c r="E210" s="4"/>
      <c r="F210" s="12"/>
      <c r="G210" s="4"/>
      <c r="H210" s="4"/>
      <c r="I210" s="10"/>
      <c r="J210" s="4"/>
      <c r="K210" s="4"/>
      <c r="L210" s="4"/>
      <c r="M210" s="4"/>
    </row>
    <row r="211" spans="1:13" x14ac:dyDescent="0.3">
      <c r="A211" s="4"/>
      <c r="B211" s="4"/>
      <c r="D211" s="10"/>
      <c r="E211" s="4"/>
      <c r="F211" s="12"/>
      <c r="G211" s="4"/>
      <c r="H211" s="4"/>
      <c r="I211" s="10"/>
      <c r="J211" s="4"/>
      <c r="K211" s="4"/>
      <c r="L211" s="4"/>
      <c r="M211" s="4"/>
    </row>
    <row r="212" spans="1:13" x14ac:dyDescent="0.3">
      <c r="A212" s="4"/>
      <c r="B212" s="4"/>
      <c r="D212" s="10"/>
      <c r="E212" s="4"/>
      <c r="F212" s="12"/>
      <c r="G212" s="4"/>
      <c r="H212" s="4"/>
      <c r="I212" s="10"/>
      <c r="J212" s="4"/>
      <c r="K212" s="4"/>
      <c r="L212" s="4"/>
      <c r="M212" s="4"/>
    </row>
    <row r="213" spans="1:13" x14ac:dyDescent="0.3">
      <c r="A213" s="4"/>
      <c r="B213" s="4"/>
      <c r="D213" s="10"/>
      <c r="E213" s="4"/>
      <c r="F213" s="12"/>
      <c r="G213" s="4"/>
      <c r="H213" s="4"/>
      <c r="I213" s="10"/>
      <c r="J213" s="4"/>
      <c r="K213" s="4"/>
      <c r="L213" s="4"/>
      <c r="M213" s="4"/>
    </row>
    <row r="214" spans="1:13" x14ac:dyDescent="0.3">
      <c r="A214" s="4"/>
      <c r="B214" s="4"/>
      <c r="D214" s="10"/>
      <c r="E214" s="4"/>
      <c r="F214" s="12"/>
      <c r="G214" s="4"/>
      <c r="H214" s="4"/>
      <c r="I214" s="10"/>
      <c r="J214" s="4"/>
      <c r="K214" s="4"/>
      <c r="L214" s="4"/>
      <c r="M214" s="4"/>
    </row>
    <row r="215" spans="1:13" x14ac:dyDescent="0.3">
      <c r="A215" s="4"/>
      <c r="B215" s="4"/>
      <c r="D215" s="10"/>
      <c r="E215" s="4"/>
      <c r="F215" s="12"/>
      <c r="G215" s="4"/>
      <c r="H215" s="4"/>
      <c r="I215" s="10"/>
      <c r="J215" s="4"/>
      <c r="K215" s="4"/>
      <c r="L215" s="4"/>
      <c r="M215" s="4"/>
    </row>
    <row r="216" spans="1:13" x14ac:dyDescent="0.3">
      <c r="A216" s="4"/>
      <c r="B216" s="4"/>
      <c r="D216" s="10"/>
      <c r="E216" s="4"/>
      <c r="F216" s="12"/>
      <c r="G216" s="4"/>
      <c r="H216" s="4"/>
      <c r="I216" s="10"/>
      <c r="J216" s="4"/>
      <c r="K216" s="4"/>
      <c r="L216" s="4"/>
      <c r="M216" s="4"/>
    </row>
    <row r="217" spans="1:13" x14ac:dyDescent="0.3">
      <c r="A217" s="4"/>
      <c r="B217" s="4"/>
      <c r="D217" s="10"/>
      <c r="E217" s="4"/>
      <c r="F217" s="12"/>
      <c r="G217" s="4"/>
      <c r="H217" s="4"/>
      <c r="I217" s="10"/>
      <c r="J217" s="4"/>
      <c r="K217" s="4"/>
      <c r="L217" s="4"/>
      <c r="M217" s="4"/>
    </row>
    <row r="218" spans="1:13" x14ac:dyDescent="0.3">
      <c r="A218" s="4"/>
      <c r="B218" s="4"/>
      <c r="D218" s="10"/>
      <c r="E218" s="4"/>
      <c r="F218" s="12"/>
      <c r="G218" s="4"/>
      <c r="H218" s="4"/>
      <c r="I218" s="10"/>
      <c r="J218" s="4"/>
      <c r="K218" s="4"/>
      <c r="L218" s="4"/>
      <c r="M218" s="4"/>
    </row>
    <row r="219" spans="1:13" x14ac:dyDescent="0.3">
      <c r="A219" s="4"/>
      <c r="B219" s="4"/>
      <c r="D219" s="10"/>
      <c r="E219" s="4"/>
      <c r="F219" s="12"/>
      <c r="G219" s="4"/>
      <c r="H219" s="4"/>
      <c r="I219" s="10"/>
      <c r="J219" s="4"/>
      <c r="K219" s="4"/>
      <c r="L219" s="4"/>
      <c r="M219" s="4"/>
    </row>
    <row r="220" spans="1:13" x14ac:dyDescent="0.3">
      <c r="A220" s="4"/>
      <c r="B220" s="4"/>
      <c r="D220" s="10"/>
      <c r="E220" s="4"/>
      <c r="F220" s="12"/>
      <c r="G220" s="4"/>
      <c r="H220" s="4"/>
      <c r="I220" s="10"/>
      <c r="J220" s="4"/>
      <c r="K220" s="4"/>
      <c r="L220" s="4"/>
      <c r="M220" s="4"/>
    </row>
    <row r="221" spans="1:13" x14ac:dyDescent="0.3">
      <c r="A221" s="4"/>
      <c r="B221" s="4"/>
      <c r="D221" s="10"/>
      <c r="E221" s="4"/>
      <c r="F221" s="12"/>
      <c r="G221" s="4"/>
      <c r="H221" s="4"/>
      <c r="I221" s="10"/>
      <c r="J221" s="4"/>
      <c r="K221" s="4"/>
      <c r="L221" s="4"/>
      <c r="M221" s="4"/>
    </row>
    <row r="222" spans="1:13" x14ac:dyDescent="0.3">
      <c r="A222" s="4"/>
      <c r="B222" s="4"/>
      <c r="D222" s="10"/>
      <c r="E222" s="4"/>
      <c r="F222" s="12"/>
      <c r="G222" s="4"/>
      <c r="H222" s="4"/>
      <c r="I222" s="10"/>
      <c r="J222" s="4"/>
      <c r="K222" s="4"/>
      <c r="L222" s="4"/>
      <c r="M222" s="4"/>
    </row>
    <row r="223" spans="1:13" x14ac:dyDescent="0.3">
      <c r="A223" s="4"/>
      <c r="B223" s="4"/>
      <c r="D223" s="10"/>
      <c r="E223" s="4"/>
      <c r="F223" s="12"/>
      <c r="G223" s="4"/>
      <c r="H223" s="4"/>
      <c r="I223" s="10"/>
      <c r="J223" s="4"/>
      <c r="K223" s="4"/>
      <c r="L223" s="4"/>
      <c r="M223" s="4"/>
    </row>
    <row r="224" spans="1:13" x14ac:dyDescent="0.3">
      <c r="A224" s="4"/>
      <c r="B224" s="4"/>
      <c r="D224" s="10"/>
      <c r="E224" s="4"/>
      <c r="F224" s="12"/>
      <c r="G224" s="4"/>
      <c r="H224" s="4"/>
      <c r="I224" s="10"/>
      <c r="J224" s="4"/>
      <c r="K224" s="4"/>
      <c r="L224" s="4"/>
      <c r="M224" s="4"/>
    </row>
    <row r="225" spans="1:13" x14ac:dyDescent="0.3">
      <c r="A225" s="4"/>
      <c r="B225" s="4"/>
      <c r="D225" s="10"/>
      <c r="E225" s="4"/>
      <c r="F225" s="12"/>
      <c r="G225" s="4"/>
      <c r="H225" s="4"/>
      <c r="I225" s="10"/>
      <c r="J225" s="4"/>
      <c r="K225" s="4"/>
      <c r="L225" s="4"/>
      <c r="M225" s="4"/>
    </row>
    <row r="226" spans="1:13" x14ac:dyDescent="0.3">
      <c r="A226" s="4"/>
      <c r="B226" s="4"/>
      <c r="D226" s="10"/>
      <c r="E226" s="4"/>
      <c r="F226" s="12"/>
      <c r="G226" s="4"/>
      <c r="H226" s="4"/>
      <c r="I226" s="10"/>
      <c r="J226" s="4"/>
      <c r="K226" s="4"/>
      <c r="L226" s="4"/>
      <c r="M226" s="4"/>
    </row>
    <row r="227" spans="1:13" x14ac:dyDescent="0.3">
      <c r="A227" s="4"/>
      <c r="B227" s="4"/>
      <c r="D227" s="10"/>
      <c r="E227" s="4"/>
      <c r="F227" s="12"/>
      <c r="G227" s="4"/>
      <c r="H227" s="4"/>
      <c r="I227" s="10"/>
      <c r="J227" s="4"/>
      <c r="K227" s="4"/>
      <c r="L227" s="4"/>
      <c r="M227" s="4"/>
    </row>
    <row r="228" spans="1:13" x14ac:dyDescent="0.3">
      <c r="A228" s="4"/>
      <c r="B228" s="4"/>
      <c r="D228" s="10"/>
      <c r="E228" s="4"/>
      <c r="F228" s="12"/>
      <c r="G228" s="4"/>
      <c r="H228" s="4"/>
      <c r="I228" s="10"/>
      <c r="J228" s="4"/>
      <c r="K228" s="4"/>
      <c r="L228" s="4"/>
      <c r="M228" s="4"/>
    </row>
    <row r="229" spans="1:13" x14ac:dyDescent="0.3">
      <c r="A229" s="4"/>
      <c r="B229" s="4"/>
      <c r="D229" s="10"/>
      <c r="E229" s="4"/>
      <c r="F229" s="12"/>
      <c r="G229" s="4"/>
      <c r="H229" s="4"/>
      <c r="I229" s="10"/>
      <c r="J229" s="4"/>
      <c r="K229" s="4"/>
      <c r="L229" s="4"/>
      <c r="M229" s="4"/>
    </row>
    <row r="230" spans="1:13" x14ac:dyDescent="0.3">
      <c r="A230" s="4"/>
      <c r="B230" s="4"/>
      <c r="D230" s="10"/>
      <c r="E230" s="4"/>
      <c r="F230" s="12"/>
      <c r="G230" s="4"/>
      <c r="H230" s="4"/>
      <c r="I230" s="10"/>
      <c r="J230" s="4"/>
      <c r="K230" s="4"/>
      <c r="L230" s="4"/>
      <c r="M230" s="4"/>
    </row>
    <row r="231" spans="1:13" x14ac:dyDescent="0.3">
      <c r="A231" s="4"/>
      <c r="B231" s="4"/>
      <c r="D231" s="10"/>
      <c r="E231" s="4"/>
      <c r="F231" s="12"/>
      <c r="G231" s="4"/>
      <c r="H231" s="4"/>
      <c r="I231" s="10"/>
      <c r="J231" s="4"/>
      <c r="K231" s="4"/>
      <c r="L231" s="4"/>
      <c r="M231" s="4"/>
    </row>
    <row r="232" spans="1:13" x14ac:dyDescent="0.3">
      <c r="A232" s="4"/>
      <c r="B232" s="4"/>
      <c r="D232" s="10"/>
      <c r="E232" s="4"/>
      <c r="F232" s="12"/>
      <c r="G232" s="4"/>
      <c r="H232" s="4"/>
      <c r="I232" s="10"/>
      <c r="J232" s="4"/>
      <c r="K232" s="4"/>
      <c r="L232" s="4"/>
      <c r="M232" s="4"/>
    </row>
    <row r="233" spans="1:13" x14ac:dyDescent="0.3">
      <c r="A233" s="4"/>
      <c r="B233" s="4"/>
      <c r="D233" s="10"/>
      <c r="E233" s="4"/>
      <c r="F233" s="12"/>
      <c r="G233" s="4"/>
      <c r="H233" s="4"/>
      <c r="I233" s="10"/>
      <c r="J233" s="4"/>
      <c r="K233" s="4"/>
      <c r="L233" s="4"/>
      <c r="M233" s="4"/>
    </row>
    <row r="234" spans="1:13" x14ac:dyDescent="0.3">
      <c r="A234" s="4"/>
      <c r="B234" s="4"/>
      <c r="D234" s="10"/>
      <c r="E234" s="4"/>
      <c r="F234" s="12"/>
      <c r="G234" s="4"/>
      <c r="H234" s="4"/>
      <c r="I234" s="10"/>
      <c r="J234" s="4"/>
      <c r="K234" s="4"/>
      <c r="L234" s="4"/>
      <c r="M234" s="4"/>
    </row>
    <row r="235" spans="1:13" x14ac:dyDescent="0.3">
      <c r="A235" s="4"/>
      <c r="B235" s="4"/>
      <c r="D235" s="10"/>
      <c r="E235" s="4"/>
      <c r="F235" s="12"/>
      <c r="G235" s="4"/>
      <c r="H235" s="4"/>
      <c r="I235" s="10"/>
      <c r="J235" s="4"/>
      <c r="K235" s="4"/>
      <c r="L235" s="4"/>
      <c r="M235" s="4"/>
    </row>
    <row r="236" spans="1:13" x14ac:dyDescent="0.3">
      <c r="A236" s="4"/>
      <c r="B236" s="4"/>
      <c r="D236" s="10"/>
      <c r="E236" s="4"/>
      <c r="F236" s="12"/>
      <c r="G236" s="4"/>
      <c r="H236" s="4"/>
      <c r="I236" s="10"/>
      <c r="J236" s="4"/>
      <c r="K236" s="4"/>
      <c r="L236" s="4"/>
      <c r="M236" s="4"/>
    </row>
    <row r="237" spans="1:13" x14ac:dyDescent="0.3">
      <c r="A237" s="4"/>
      <c r="B237" s="4"/>
      <c r="D237" s="10"/>
      <c r="E237" s="4"/>
      <c r="F237" s="12"/>
      <c r="G237" s="4"/>
      <c r="H237" s="4"/>
      <c r="I237" s="10"/>
      <c r="J237" s="4"/>
      <c r="K237" s="4"/>
      <c r="L237" s="4"/>
      <c r="M237" s="4"/>
    </row>
    <row r="238" spans="1:13" x14ac:dyDescent="0.3">
      <c r="A238" s="4"/>
      <c r="B238" s="4"/>
      <c r="D238" s="10"/>
      <c r="E238" s="4"/>
      <c r="F238" s="12"/>
      <c r="G238" s="4"/>
      <c r="H238" s="4"/>
      <c r="I238" s="10"/>
      <c r="J238" s="4"/>
      <c r="K238" s="4"/>
      <c r="L238" s="4"/>
      <c r="M238" s="4"/>
    </row>
    <row r="239" spans="1:13" x14ac:dyDescent="0.3">
      <c r="A239" s="4"/>
      <c r="B239" s="4"/>
      <c r="D239" s="10"/>
      <c r="E239" s="4"/>
      <c r="F239" s="12"/>
      <c r="G239" s="4"/>
      <c r="H239" s="4"/>
      <c r="I239" s="10"/>
      <c r="J239" s="4"/>
      <c r="K239" s="4"/>
      <c r="L239" s="4"/>
      <c r="M239" s="4"/>
    </row>
    <row r="240" spans="1:13" x14ac:dyDescent="0.3">
      <c r="A240" s="4"/>
      <c r="B240" s="4"/>
      <c r="D240" s="10"/>
      <c r="E240" s="4"/>
      <c r="F240" s="12"/>
      <c r="G240" s="4"/>
      <c r="H240" s="4"/>
      <c r="I240" s="10"/>
      <c r="J240" s="4"/>
      <c r="K240" s="4"/>
      <c r="L240" s="4"/>
      <c r="M240" s="4"/>
    </row>
    <row r="241" spans="1:13" x14ac:dyDescent="0.3">
      <c r="A241" s="4"/>
      <c r="B241" s="4"/>
      <c r="D241" s="10"/>
      <c r="E241" s="4"/>
      <c r="F241" s="12"/>
      <c r="G241" s="4"/>
      <c r="H241" s="4"/>
      <c r="I241" s="10"/>
      <c r="J241" s="4"/>
      <c r="K241" s="4"/>
      <c r="L241" s="4"/>
      <c r="M241" s="4"/>
    </row>
    <row r="242" spans="1:13" x14ac:dyDescent="0.3">
      <c r="A242" s="4"/>
      <c r="B242" s="4"/>
      <c r="D242" s="10"/>
      <c r="E242" s="4"/>
      <c r="F242" s="12"/>
      <c r="G242" s="4"/>
      <c r="H242" s="4"/>
      <c r="I242" s="10"/>
      <c r="J242" s="4"/>
      <c r="K242" s="4"/>
      <c r="L242" s="4"/>
      <c r="M242" s="4"/>
    </row>
    <row r="243" spans="1:13" x14ac:dyDescent="0.3">
      <c r="A243" s="4"/>
      <c r="B243" s="4"/>
      <c r="D243" s="10"/>
      <c r="E243" s="4"/>
      <c r="F243" s="12"/>
      <c r="G243" s="4"/>
      <c r="H243" s="4"/>
      <c r="I243" s="10"/>
      <c r="J243" s="4"/>
      <c r="K243" s="4"/>
      <c r="L243" s="4"/>
      <c r="M243" s="4"/>
    </row>
    <row r="244" spans="1:13" x14ac:dyDescent="0.3">
      <c r="A244" s="4"/>
      <c r="B244" s="4"/>
      <c r="D244" s="10"/>
      <c r="E244" s="4"/>
      <c r="F244" s="12"/>
      <c r="G244" s="4"/>
      <c r="H244" s="4"/>
      <c r="I244" s="10"/>
      <c r="J244" s="4"/>
      <c r="K244" s="4"/>
      <c r="L244" s="4"/>
      <c r="M244" s="4"/>
    </row>
    <row r="245" spans="1:13" x14ac:dyDescent="0.3">
      <c r="A245" s="4"/>
      <c r="B245" s="4"/>
      <c r="D245" s="10"/>
      <c r="E245" s="4"/>
      <c r="F245" s="12"/>
      <c r="G245" s="4"/>
      <c r="H245" s="4"/>
      <c r="I245" s="10"/>
      <c r="J245" s="4"/>
      <c r="K245" s="4"/>
      <c r="L245" s="4"/>
      <c r="M245" s="4"/>
    </row>
    <row r="246" spans="1:13" x14ac:dyDescent="0.3">
      <c r="A246" s="4"/>
      <c r="B246" s="4"/>
      <c r="D246" s="10"/>
      <c r="E246" s="4"/>
      <c r="F246" s="12"/>
      <c r="G246" s="4"/>
      <c r="H246" s="4"/>
      <c r="I246" s="10"/>
      <c r="J246" s="4"/>
      <c r="K246" s="4"/>
      <c r="L246" s="4"/>
      <c r="M246" s="4"/>
    </row>
    <row r="247" spans="1:13" x14ac:dyDescent="0.3">
      <c r="A247" s="4"/>
      <c r="B247" s="4"/>
      <c r="D247" s="10"/>
      <c r="E247" s="4"/>
      <c r="F247" s="12"/>
      <c r="G247" s="4"/>
      <c r="H247" s="4"/>
      <c r="I247" s="10"/>
      <c r="J247" s="4"/>
      <c r="K247" s="4"/>
      <c r="L247" s="4"/>
      <c r="M247" s="4"/>
    </row>
    <row r="248" spans="1:13" x14ac:dyDescent="0.3">
      <c r="A248" s="4"/>
      <c r="B248" s="4"/>
      <c r="D248" s="10"/>
      <c r="E248" s="4"/>
      <c r="F248" s="12"/>
      <c r="G248" s="4"/>
      <c r="H248" s="4"/>
      <c r="I248" s="10"/>
      <c r="J248" s="4"/>
      <c r="K248" s="4"/>
      <c r="L248" s="4"/>
      <c r="M248" s="4"/>
    </row>
    <row r="249" spans="1:13" x14ac:dyDescent="0.3">
      <c r="A249" s="4"/>
      <c r="B249" s="4"/>
      <c r="D249" s="10"/>
      <c r="E249" s="4"/>
      <c r="F249" s="12"/>
      <c r="G249" s="4"/>
      <c r="H249" s="4"/>
      <c r="I249" s="10"/>
      <c r="J249" s="4"/>
      <c r="K249" s="4"/>
      <c r="L249" s="4"/>
      <c r="M249" s="4"/>
    </row>
    <row r="250" spans="1:13" x14ac:dyDescent="0.3">
      <c r="A250" s="4"/>
      <c r="B250" s="4"/>
      <c r="D250" s="10"/>
      <c r="E250" s="4"/>
      <c r="F250" s="12"/>
      <c r="G250" s="4"/>
      <c r="H250" s="4"/>
      <c r="I250" s="10"/>
      <c r="J250" s="4"/>
      <c r="K250" s="4"/>
      <c r="L250" s="4"/>
      <c r="M250" s="4"/>
    </row>
    <row r="251" spans="1:13" x14ac:dyDescent="0.3">
      <c r="A251" s="4"/>
      <c r="B251" s="4"/>
      <c r="D251" s="10"/>
      <c r="E251" s="4"/>
      <c r="F251" s="12"/>
      <c r="G251" s="4"/>
      <c r="H251" s="4"/>
      <c r="I251" s="10"/>
      <c r="J251" s="4"/>
      <c r="K251" s="4"/>
      <c r="L251" s="4"/>
      <c r="M251" s="4"/>
    </row>
    <row r="252" spans="1:13" x14ac:dyDescent="0.3">
      <c r="A252" s="4"/>
      <c r="B252" s="4"/>
      <c r="D252" s="10"/>
      <c r="E252" s="4"/>
      <c r="F252" s="12"/>
      <c r="G252" s="4"/>
      <c r="H252" s="4"/>
      <c r="I252" s="10"/>
      <c r="J252" s="4"/>
      <c r="K252" s="4"/>
      <c r="L252" s="4"/>
      <c r="M252" s="4"/>
    </row>
    <row r="253" spans="1:13" x14ac:dyDescent="0.3">
      <c r="A253" s="4"/>
      <c r="B253" s="4"/>
      <c r="D253" s="10"/>
      <c r="E253" s="4"/>
      <c r="F253" s="12"/>
      <c r="G253" s="4"/>
      <c r="H253" s="4"/>
      <c r="I253" s="10"/>
      <c r="J253" s="4"/>
      <c r="K253" s="4"/>
      <c r="L253" s="4"/>
      <c r="M253" s="4"/>
    </row>
    <row r="254" spans="1:13" x14ac:dyDescent="0.3">
      <c r="A254" s="4"/>
      <c r="B254" s="4"/>
      <c r="D254" s="10"/>
      <c r="E254" s="4"/>
      <c r="F254" s="12"/>
      <c r="G254" s="4"/>
      <c r="H254" s="4"/>
      <c r="I254" s="10"/>
      <c r="J254" s="4"/>
      <c r="K254" s="4"/>
      <c r="L254" s="4"/>
      <c r="M254" s="4"/>
    </row>
    <row r="255" spans="1:13" x14ac:dyDescent="0.3">
      <c r="A255" s="4"/>
      <c r="B255" s="4"/>
      <c r="D255" s="10"/>
      <c r="E255" s="4"/>
      <c r="F255" s="12"/>
      <c r="G255" s="4"/>
      <c r="H255" s="4"/>
      <c r="I255" s="10"/>
      <c r="J255" s="4"/>
      <c r="K255" s="4"/>
      <c r="L255" s="4"/>
      <c r="M255" s="4"/>
    </row>
    <row r="256" spans="1:13" x14ac:dyDescent="0.3">
      <c r="A256" s="4"/>
      <c r="B256" s="4"/>
      <c r="D256" s="10"/>
      <c r="E256" s="4"/>
      <c r="F256" s="12"/>
      <c r="G256" s="4"/>
      <c r="H256" s="4"/>
      <c r="I256" s="10"/>
      <c r="J256" s="4"/>
      <c r="K256" s="4"/>
      <c r="L256" s="4"/>
      <c r="M256" s="4"/>
    </row>
    <row r="257" spans="1:13" x14ac:dyDescent="0.3">
      <c r="A257" s="4"/>
      <c r="B257" s="4"/>
      <c r="D257" s="10"/>
      <c r="E257" s="4"/>
      <c r="F257" s="12"/>
      <c r="G257" s="4"/>
      <c r="H257" s="4"/>
      <c r="I257" s="10"/>
      <c r="J257" s="4"/>
      <c r="K257" s="4"/>
      <c r="L257" s="4"/>
      <c r="M257" s="4"/>
    </row>
    <row r="258" spans="1:13" x14ac:dyDescent="0.3">
      <c r="A258" s="4"/>
      <c r="B258" s="4"/>
      <c r="D258" s="10"/>
      <c r="E258" s="4"/>
      <c r="F258" s="12"/>
      <c r="G258" s="4"/>
      <c r="H258" s="4"/>
      <c r="I258" s="10"/>
      <c r="J258" s="4"/>
      <c r="K258" s="4"/>
      <c r="L258" s="4"/>
      <c r="M258" s="4"/>
    </row>
    <row r="259" spans="1:13" x14ac:dyDescent="0.3">
      <c r="A259" s="4"/>
      <c r="B259" s="4"/>
      <c r="D259" s="10"/>
      <c r="E259" s="4"/>
      <c r="F259" s="12"/>
      <c r="G259" s="4"/>
      <c r="H259" s="4"/>
      <c r="I259" s="10"/>
      <c r="J259" s="4"/>
      <c r="K259" s="4"/>
      <c r="L259" s="4"/>
      <c r="M259" s="4"/>
    </row>
    <row r="260" spans="1:13" x14ac:dyDescent="0.3">
      <c r="A260" s="4"/>
      <c r="B260" s="4"/>
      <c r="D260" s="10"/>
      <c r="E260" s="4"/>
      <c r="F260" s="12"/>
      <c r="G260" s="4"/>
      <c r="H260" s="4"/>
      <c r="I260" s="10"/>
      <c r="J260" s="4"/>
      <c r="K260" s="4"/>
      <c r="L260" s="4"/>
      <c r="M260" s="4"/>
    </row>
    <row r="261" spans="1:13" x14ac:dyDescent="0.3">
      <c r="A261" s="4"/>
      <c r="B261" s="4"/>
      <c r="D261" s="10"/>
      <c r="E261" s="4"/>
      <c r="F261" s="12"/>
      <c r="G261" s="4"/>
      <c r="H261" s="4"/>
      <c r="I261" s="10"/>
      <c r="J261" s="4"/>
      <c r="K261" s="4"/>
      <c r="L261" s="4"/>
      <c r="M261" s="4"/>
    </row>
    <row r="262" spans="1:13" x14ac:dyDescent="0.3">
      <c r="A262" s="4"/>
      <c r="B262" s="4"/>
      <c r="D262" s="10"/>
      <c r="E262" s="4"/>
      <c r="F262" s="12"/>
      <c r="G262" s="4"/>
      <c r="H262" s="4"/>
      <c r="I262" s="10"/>
      <c r="J262" s="4"/>
      <c r="K262" s="4"/>
      <c r="L262" s="4"/>
      <c r="M262" s="4"/>
    </row>
    <row r="263" spans="1:13" x14ac:dyDescent="0.3">
      <c r="A263" s="4"/>
      <c r="B263" s="4"/>
      <c r="D263" s="10"/>
      <c r="E263" s="4"/>
      <c r="F263" s="12"/>
      <c r="G263" s="4"/>
      <c r="H263" s="4"/>
      <c r="I263" s="10"/>
      <c r="J263" s="4"/>
      <c r="K263" s="4"/>
      <c r="L263" s="4"/>
      <c r="M263" s="4"/>
    </row>
    <row r="264" spans="1:13" x14ac:dyDescent="0.3">
      <c r="A264" s="4"/>
      <c r="B264" s="4"/>
      <c r="D264" s="10"/>
      <c r="E264" s="4"/>
      <c r="F264" s="12"/>
      <c r="G264" s="4"/>
      <c r="H264" s="4"/>
      <c r="I264" s="10"/>
      <c r="J264" s="4"/>
      <c r="K264" s="4"/>
      <c r="L264" s="4"/>
      <c r="M264" s="4"/>
    </row>
    <row r="265" spans="1:13" x14ac:dyDescent="0.3">
      <c r="A265" s="4"/>
      <c r="B265" s="4"/>
      <c r="D265" s="10"/>
      <c r="E265" s="4"/>
      <c r="F265" s="12"/>
      <c r="G265" s="4"/>
      <c r="H265" s="4"/>
      <c r="I265" s="10"/>
      <c r="J265" s="4"/>
      <c r="K265" s="4"/>
      <c r="L265" s="4"/>
      <c r="M265" s="4"/>
    </row>
    <row r="266" spans="1:13" x14ac:dyDescent="0.3">
      <c r="A266" s="4"/>
      <c r="B266" s="4"/>
      <c r="D266" s="10"/>
      <c r="E266" s="4"/>
      <c r="F266" s="12"/>
      <c r="G266" s="4"/>
      <c r="H266" s="4"/>
      <c r="I266" s="10"/>
      <c r="J266" s="4"/>
      <c r="K266" s="4"/>
      <c r="L266" s="4"/>
      <c r="M266" s="4"/>
    </row>
    <row r="267" spans="1:13" x14ac:dyDescent="0.3">
      <c r="A267" s="4"/>
      <c r="B267" s="4"/>
      <c r="D267" s="10"/>
      <c r="E267" s="4"/>
      <c r="F267" s="12"/>
      <c r="G267" s="4"/>
      <c r="H267" s="4"/>
      <c r="I267" s="10"/>
      <c r="J267" s="4"/>
      <c r="K267" s="4"/>
      <c r="L267" s="4"/>
      <c r="M267" s="4"/>
    </row>
    <row r="268" spans="1:13" x14ac:dyDescent="0.3">
      <c r="A268" s="4"/>
      <c r="B268" s="4"/>
      <c r="D268" s="10"/>
      <c r="E268" s="4"/>
      <c r="F268" s="12"/>
      <c r="G268" s="4"/>
      <c r="H268" s="4"/>
      <c r="I268" s="10"/>
      <c r="J268" s="4"/>
      <c r="K268" s="4"/>
      <c r="L268" s="4"/>
      <c r="M268" s="4"/>
    </row>
    <row r="269" spans="1:13" x14ac:dyDescent="0.3">
      <c r="A269" s="4"/>
      <c r="B269" s="4"/>
      <c r="D269" s="10"/>
      <c r="E269" s="4"/>
      <c r="F269" s="12"/>
      <c r="G269" s="4"/>
      <c r="H269" s="4"/>
      <c r="I269" s="10"/>
      <c r="J269" s="4"/>
      <c r="K269" s="4"/>
      <c r="L269" s="4"/>
      <c r="M269" s="4"/>
    </row>
    <row r="270" spans="1:13" x14ac:dyDescent="0.3">
      <c r="A270" s="4"/>
      <c r="B270" s="4"/>
      <c r="D270" s="10"/>
      <c r="E270" s="4"/>
      <c r="F270" s="12"/>
      <c r="G270" s="4"/>
      <c r="H270" s="4"/>
      <c r="I270" s="10"/>
      <c r="J270" s="4"/>
      <c r="K270" s="4"/>
      <c r="L270" s="4"/>
      <c r="M270" s="4"/>
    </row>
    <row r="271" spans="1:13" x14ac:dyDescent="0.3">
      <c r="A271" s="4"/>
      <c r="B271" s="4"/>
      <c r="D271" s="10"/>
      <c r="E271" s="4"/>
      <c r="F271" s="12"/>
      <c r="G271" s="4"/>
      <c r="H271" s="4"/>
      <c r="I271" s="10"/>
      <c r="J271" s="4"/>
      <c r="K271" s="4"/>
      <c r="L271" s="4"/>
      <c r="M271" s="4"/>
    </row>
    <row r="272" spans="1:13" x14ac:dyDescent="0.3">
      <c r="A272" s="4"/>
      <c r="B272" s="4"/>
      <c r="D272" s="10"/>
      <c r="E272" s="4"/>
      <c r="F272" s="12"/>
      <c r="G272" s="4"/>
      <c r="H272" s="4"/>
      <c r="I272" s="10"/>
      <c r="J272" s="4"/>
      <c r="K272" s="4"/>
      <c r="L272" s="4"/>
      <c r="M272" s="4"/>
    </row>
    <row r="273" spans="1:13" x14ac:dyDescent="0.3">
      <c r="A273" s="4"/>
      <c r="B273" s="4"/>
      <c r="D273" s="10"/>
      <c r="E273" s="4"/>
      <c r="F273" s="12"/>
      <c r="G273" s="4"/>
      <c r="H273" s="4"/>
      <c r="I273" s="10"/>
      <c r="J273" s="4"/>
      <c r="K273" s="4"/>
      <c r="L273" s="4"/>
      <c r="M273" s="4"/>
    </row>
    <row r="274" spans="1:13" x14ac:dyDescent="0.3">
      <c r="A274" s="4"/>
      <c r="B274" s="4"/>
      <c r="D274" s="10"/>
      <c r="E274" s="4"/>
      <c r="F274" s="12"/>
      <c r="G274" s="4"/>
      <c r="H274" s="4"/>
      <c r="I274" s="10"/>
      <c r="J274" s="4"/>
      <c r="K274" s="4"/>
      <c r="L274" s="4"/>
      <c r="M274" s="4"/>
    </row>
    <row r="275" spans="1:13" x14ac:dyDescent="0.3">
      <c r="A275" s="4"/>
      <c r="B275" s="4"/>
      <c r="D275" s="10"/>
      <c r="E275" s="4"/>
      <c r="F275" s="12"/>
      <c r="G275" s="4"/>
      <c r="H275" s="4"/>
      <c r="I275" s="10"/>
      <c r="J275" s="4"/>
      <c r="K275" s="4"/>
      <c r="L275" s="4"/>
      <c r="M275" s="4"/>
    </row>
    <row r="276" spans="1:13" x14ac:dyDescent="0.3">
      <c r="A276" s="4"/>
      <c r="B276" s="4"/>
      <c r="D276" s="10"/>
      <c r="E276" s="4"/>
      <c r="F276" s="12"/>
      <c r="G276" s="4"/>
      <c r="H276" s="4"/>
      <c r="I276" s="10"/>
      <c r="J276" s="4"/>
      <c r="K276" s="4"/>
      <c r="L276" s="4"/>
      <c r="M276" s="4"/>
    </row>
    <row r="277" spans="1:13" x14ac:dyDescent="0.3">
      <c r="A277" s="4"/>
      <c r="B277" s="4"/>
      <c r="D277" s="10"/>
      <c r="E277" s="4"/>
      <c r="F277" s="12"/>
      <c r="G277" s="4"/>
      <c r="H277" s="4"/>
      <c r="I277" s="10"/>
      <c r="J277" s="4"/>
      <c r="K277" s="4"/>
      <c r="L277" s="4"/>
      <c r="M277" s="4"/>
    </row>
    <row r="278" spans="1:13" x14ac:dyDescent="0.3">
      <c r="A278" s="4"/>
      <c r="B278" s="4"/>
      <c r="D278" s="10"/>
      <c r="E278" s="4"/>
      <c r="F278" s="12"/>
      <c r="G278" s="4"/>
      <c r="H278" s="4"/>
      <c r="I278" s="10"/>
      <c r="J278" s="4"/>
      <c r="K278" s="4"/>
      <c r="L278" s="4"/>
      <c r="M278" s="4"/>
    </row>
    <row r="279" spans="1:13" x14ac:dyDescent="0.3">
      <c r="A279" s="4"/>
      <c r="B279" s="4"/>
      <c r="D279" s="10"/>
      <c r="E279" s="4"/>
      <c r="F279" s="12"/>
      <c r="G279" s="4"/>
      <c r="H279" s="4"/>
      <c r="I279" s="10"/>
      <c r="J279" s="4"/>
      <c r="K279" s="4"/>
      <c r="L279" s="4"/>
      <c r="M279" s="4"/>
    </row>
    <row r="280" spans="1:13" x14ac:dyDescent="0.3">
      <c r="A280" s="4"/>
      <c r="B280" s="4"/>
      <c r="D280" s="10"/>
      <c r="E280" s="4"/>
      <c r="F280" s="12"/>
      <c r="G280" s="4"/>
      <c r="H280" s="4"/>
      <c r="I280" s="10"/>
      <c r="J280" s="4"/>
      <c r="K280" s="4"/>
      <c r="L280" s="4"/>
      <c r="M280" s="4"/>
    </row>
    <row r="281" spans="1:13" x14ac:dyDescent="0.3">
      <c r="A281" s="4"/>
      <c r="B281" s="4"/>
      <c r="D281" s="10"/>
      <c r="E281" s="4"/>
      <c r="F281" s="12"/>
      <c r="G281" s="4"/>
      <c r="H281" s="4"/>
      <c r="I281" s="10"/>
      <c r="J281" s="4"/>
      <c r="K281" s="4"/>
      <c r="L281" s="4"/>
      <c r="M281" s="4"/>
    </row>
    <row r="282" spans="1:13" x14ac:dyDescent="0.3">
      <c r="A282" s="4"/>
      <c r="B282" s="4"/>
      <c r="D282" s="10"/>
      <c r="E282" s="4"/>
      <c r="F282" s="12"/>
      <c r="G282" s="4"/>
      <c r="H282" s="4"/>
      <c r="I282" s="10"/>
      <c r="J282" s="4"/>
      <c r="K282" s="4"/>
      <c r="L282" s="4"/>
      <c r="M282" s="4"/>
    </row>
    <row r="283" spans="1:13" x14ac:dyDescent="0.3">
      <c r="A283" s="4"/>
      <c r="B283" s="4"/>
      <c r="D283" s="10"/>
      <c r="E283" s="4"/>
      <c r="F283" s="12"/>
      <c r="G283" s="4"/>
      <c r="H283" s="4"/>
      <c r="I283" s="10"/>
      <c r="J283" s="4"/>
      <c r="K283" s="4"/>
      <c r="L283" s="4"/>
      <c r="M283" s="4"/>
    </row>
    <row r="284" spans="1:13" x14ac:dyDescent="0.3">
      <c r="A284" s="4"/>
      <c r="B284" s="4"/>
      <c r="D284" s="10"/>
      <c r="E284" s="4"/>
      <c r="F284" s="12"/>
      <c r="G284" s="4"/>
      <c r="H284" s="4"/>
      <c r="I284" s="10"/>
      <c r="J284" s="4"/>
      <c r="K284" s="4"/>
      <c r="L284" s="4"/>
      <c r="M284" s="4"/>
    </row>
    <row r="285" spans="1:13" x14ac:dyDescent="0.3">
      <c r="A285" s="4"/>
      <c r="B285" s="4"/>
      <c r="D285" s="10"/>
      <c r="E285" s="4"/>
      <c r="F285" s="12"/>
      <c r="G285" s="4"/>
      <c r="H285" s="4"/>
      <c r="I285" s="10"/>
      <c r="J285" s="4"/>
      <c r="K285" s="4"/>
      <c r="L285" s="4"/>
      <c r="M285" s="4"/>
    </row>
    <row r="286" spans="1:13" x14ac:dyDescent="0.3">
      <c r="A286" s="4"/>
      <c r="B286" s="4"/>
      <c r="D286" s="10"/>
      <c r="E286" s="4"/>
      <c r="F286" s="12"/>
      <c r="G286" s="4"/>
      <c r="H286" s="4"/>
      <c r="I286" s="10"/>
      <c r="J286" s="4"/>
      <c r="K286" s="4"/>
      <c r="L286" s="4"/>
      <c r="M286" s="4"/>
    </row>
    <row r="287" spans="1:13" x14ac:dyDescent="0.3">
      <c r="A287" s="4"/>
      <c r="B287" s="4"/>
      <c r="D287" s="10"/>
      <c r="E287" s="4"/>
      <c r="F287" s="12"/>
      <c r="G287" s="4"/>
      <c r="H287" s="4"/>
      <c r="I287" s="10"/>
      <c r="J287" s="4"/>
      <c r="K287" s="4"/>
      <c r="L287" s="4"/>
      <c r="M287" s="4"/>
    </row>
    <row r="288" spans="1:13" x14ac:dyDescent="0.3">
      <c r="A288" s="4"/>
      <c r="B288" s="4"/>
      <c r="D288" s="10"/>
      <c r="E288" s="4"/>
      <c r="F288" s="12"/>
      <c r="G288" s="4"/>
      <c r="H288" s="4"/>
      <c r="I288" s="10"/>
      <c r="J288" s="4"/>
      <c r="K288" s="4"/>
      <c r="L288" s="4"/>
      <c r="M288" s="4"/>
    </row>
    <row r="289" spans="1:13" x14ac:dyDescent="0.3">
      <c r="A289" s="4"/>
      <c r="B289" s="4"/>
      <c r="D289" s="10"/>
      <c r="E289" s="4"/>
      <c r="F289" s="12"/>
      <c r="G289" s="4"/>
      <c r="H289" s="4"/>
      <c r="I289" s="10"/>
      <c r="J289" s="4"/>
      <c r="K289" s="4"/>
      <c r="L289" s="4"/>
      <c r="M289" s="4"/>
    </row>
    <row r="290" spans="1:13" x14ac:dyDescent="0.3">
      <c r="A290" s="4"/>
      <c r="B290" s="4"/>
      <c r="D290" s="10"/>
      <c r="E290" s="4"/>
      <c r="F290" s="12"/>
      <c r="G290" s="4"/>
      <c r="H290" s="4"/>
      <c r="I290" s="10"/>
      <c r="J290" s="4"/>
      <c r="K290" s="4"/>
      <c r="L290" s="4"/>
      <c r="M290" s="4"/>
    </row>
    <row r="291" spans="1:13" x14ac:dyDescent="0.3">
      <c r="A291" s="4"/>
      <c r="B291" s="4"/>
      <c r="D291" s="10"/>
      <c r="E291" s="4"/>
      <c r="F291" s="12"/>
      <c r="G291" s="4"/>
      <c r="H291" s="4"/>
      <c r="I291" s="10"/>
      <c r="J291" s="4"/>
      <c r="K291" s="4"/>
      <c r="L291" s="4"/>
      <c r="M291" s="4"/>
    </row>
    <row r="292" spans="1:13" x14ac:dyDescent="0.3">
      <c r="A292" s="4"/>
      <c r="B292" s="4"/>
      <c r="D292" s="10"/>
      <c r="E292" s="4"/>
      <c r="F292" s="12"/>
      <c r="G292" s="4"/>
      <c r="H292" s="4"/>
      <c r="I292" s="10"/>
      <c r="J292" s="4"/>
      <c r="K292" s="4"/>
      <c r="L292" s="4"/>
      <c r="M292" s="4"/>
    </row>
    <row r="293" spans="1:13" x14ac:dyDescent="0.3">
      <c r="A293" s="4"/>
      <c r="B293" s="4"/>
      <c r="D293" s="10"/>
      <c r="E293" s="4"/>
      <c r="F293" s="12"/>
      <c r="G293" s="4"/>
      <c r="H293" s="4"/>
      <c r="I293" s="10"/>
      <c r="J293" s="4"/>
      <c r="K293" s="4"/>
      <c r="L293" s="4"/>
      <c r="M293" s="4"/>
    </row>
    <row r="294" spans="1:13" x14ac:dyDescent="0.3">
      <c r="A294" s="4"/>
      <c r="B294" s="4"/>
      <c r="D294" s="10"/>
      <c r="E294" s="4"/>
      <c r="F294" s="12"/>
      <c r="G294" s="4"/>
      <c r="H294" s="4"/>
      <c r="I294" s="10"/>
      <c r="J294" s="4"/>
      <c r="K294" s="4"/>
      <c r="L294" s="4"/>
      <c r="M294" s="4"/>
    </row>
    <row r="295" spans="1:13" x14ac:dyDescent="0.3">
      <c r="A295" s="4"/>
      <c r="B295" s="4"/>
      <c r="D295" s="10"/>
      <c r="E295" s="4"/>
      <c r="F295" s="12"/>
      <c r="G295" s="4"/>
      <c r="H295" s="4"/>
      <c r="I295" s="10"/>
      <c r="J295" s="4"/>
      <c r="K295" s="4"/>
      <c r="L295" s="4"/>
      <c r="M295" s="4"/>
    </row>
    <row r="296" spans="1:13" x14ac:dyDescent="0.3">
      <c r="A296" s="4"/>
      <c r="B296" s="4"/>
      <c r="D296" s="10"/>
      <c r="E296" s="4"/>
      <c r="F296" s="12"/>
      <c r="G296" s="4"/>
      <c r="H296" s="4"/>
      <c r="I296" s="10"/>
      <c r="J296" s="4"/>
      <c r="K296" s="4"/>
      <c r="L296" s="4"/>
      <c r="M296" s="4"/>
    </row>
    <row r="297" spans="1:13" x14ac:dyDescent="0.3">
      <c r="A297" s="4"/>
      <c r="B297" s="4"/>
      <c r="D297" s="10"/>
      <c r="E297" s="4"/>
      <c r="F297" s="12"/>
      <c r="G297" s="4"/>
      <c r="H297" s="4"/>
      <c r="I297" s="10"/>
      <c r="J297" s="4"/>
      <c r="K297" s="4"/>
      <c r="L297" s="4"/>
      <c r="M297" s="4"/>
    </row>
    <row r="298" spans="1:13" x14ac:dyDescent="0.3">
      <c r="A298" s="4"/>
      <c r="B298" s="4"/>
      <c r="D298" s="10"/>
      <c r="E298" s="4"/>
      <c r="F298" s="12"/>
      <c r="G298" s="4"/>
      <c r="H298" s="4"/>
      <c r="I298" s="10"/>
      <c r="J298" s="4"/>
      <c r="K298" s="4"/>
      <c r="L298" s="4"/>
      <c r="M298" s="4"/>
    </row>
    <row r="299" spans="1:13" x14ac:dyDescent="0.3">
      <c r="A299" s="4"/>
      <c r="B299" s="4"/>
      <c r="D299" s="10"/>
      <c r="E299" s="4"/>
      <c r="F299" s="12"/>
      <c r="G299" s="4"/>
      <c r="H299" s="4"/>
      <c r="I299" s="10"/>
      <c r="J299" s="4"/>
      <c r="K299" s="4"/>
      <c r="L299" s="4"/>
      <c r="M299" s="4"/>
    </row>
    <row r="300" spans="1:13" x14ac:dyDescent="0.3">
      <c r="A300" s="4"/>
      <c r="B300" s="4"/>
      <c r="D300" s="10"/>
      <c r="E300" s="4"/>
      <c r="F300" s="12"/>
      <c r="G300" s="4"/>
      <c r="H300" s="4"/>
      <c r="I300" s="10"/>
      <c r="J300" s="4"/>
      <c r="K300" s="4"/>
      <c r="L300" s="4"/>
      <c r="M300" s="4"/>
    </row>
    <row r="301" spans="1:13" x14ac:dyDescent="0.3">
      <c r="A301" s="4"/>
      <c r="B301" s="4"/>
      <c r="D301" s="10"/>
      <c r="E301" s="4"/>
      <c r="F301" s="12"/>
      <c r="G301" s="4"/>
      <c r="H301" s="4"/>
      <c r="I301" s="10"/>
      <c r="J301" s="4"/>
      <c r="K301" s="4"/>
      <c r="L301" s="4"/>
      <c r="M301" s="4"/>
    </row>
    <row r="302" spans="1:13" x14ac:dyDescent="0.3">
      <c r="A302" s="4"/>
      <c r="B302" s="4"/>
      <c r="D302" s="10"/>
      <c r="E302" s="4"/>
      <c r="F302" s="12"/>
      <c r="G302" s="4"/>
      <c r="H302" s="4"/>
      <c r="I302" s="10"/>
      <c r="J302" s="4"/>
      <c r="K302" s="4"/>
      <c r="L302" s="4"/>
      <c r="M302" s="4"/>
    </row>
    <row r="303" spans="1:13" x14ac:dyDescent="0.3">
      <c r="A303" s="4"/>
      <c r="B303" s="4"/>
      <c r="D303" s="10"/>
      <c r="E303" s="4"/>
      <c r="F303" s="12"/>
      <c r="G303" s="4"/>
      <c r="H303" s="4"/>
      <c r="I303" s="10"/>
      <c r="J303" s="4"/>
      <c r="K303" s="4"/>
      <c r="L303" s="4"/>
      <c r="M303" s="4"/>
    </row>
    <row r="304" spans="1:13" x14ac:dyDescent="0.3">
      <c r="A304" s="4"/>
      <c r="B304" s="4"/>
      <c r="D304" s="10"/>
      <c r="E304" s="4"/>
      <c r="F304" s="12"/>
      <c r="G304" s="4"/>
      <c r="H304" s="4"/>
      <c r="I304" s="10"/>
      <c r="J304" s="4"/>
      <c r="K304" s="4"/>
      <c r="L304" s="4"/>
      <c r="M304" s="4"/>
    </row>
    <row r="305" spans="1:13" x14ac:dyDescent="0.3">
      <c r="A305" s="4"/>
      <c r="B305" s="4"/>
      <c r="D305" s="10"/>
      <c r="E305" s="4"/>
      <c r="F305" s="12"/>
      <c r="G305" s="4"/>
      <c r="H305" s="4"/>
      <c r="I305" s="10"/>
      <c r="J305" s="4"/>
      <c r="K305" s="4"/>
      <c r="L305" s="4"/>
      <c r="M305" s="4"/>
    </row>
    <row r="306" spans="1:13" x14ac:dyDescent="0.3">
      <c r="A306" s="4"/>
      <c r="B306" s="4"/>
      <c r="D306" s="10"/>
      <c r="E306" s="4"/>
      <c r="F306" s="12"/>
      <c r="G306" s="4"/>
      <c r="H306" s="4"/>
      <c r="I306" s="10"/>
      <c r="J306" s="4"/>
      <c r="K306" s="4"/>
      <c r="L306" s="4"/>
      <c r="M306" s="4"/>
    </row>
    <row r="307" spans="1:13" x14ac:dyDescent="0.3">
      <c r="A307" s="4"/>
      <c r="B307" s="4"/>
      <c r="D307" s="10"/>
      <c r="E307" s="4"/>
      <c r="F307" s="12"/>
      <c r="G307" s="4"/>
      <c r="H307" s="4"/>
      <c r="I307" s="10"/>
      <c r="J307" s="4"/>
      <c r="K307" s="4"/>
      <c r="L307" s="4"/>
      <c r="M307" s="4"/>
    </row>
    <row r="308" spans="1:13" x14ac:dyDescent="0.3">
      <c r="A308" s="4"/>
      <c r="B308" s="4"/>
      <c r="D308" s="10"/>
      <c r="E308" s="4"/>
      <c r="F308" s="12"/>
      <c r="G308" s="4"/>
      <c r="H308" s="4"/>
      <c r="I308" s="10"/>
      <c r="J308" s="4"/>
      <c r="K308" s="4"/>
      <c r="L308" s="4"/>
      <c r="M308" s="4"/>
    </row>
    <row r="309" spans="1:13" x14ac:dyDescent="0.3">
      <c r="A309" s="4"/>
      <c r="B309" s="4"/>
      <c r="D309" s="10"/>
      <c r="E309" s="4"/>
      <c r="F309" s="12"/>
      <c r="G309" s="4"/>
      <c r="H309" s="4"/>
      <c r="I309" s="10"/>
      <c r="J309" s="4"/>
      <c r="K309" s="4"/>
      <c r="L309" s="4"/>
      <c r="M309" s="4"/>
    </row>
    <row r="310" spans="1:13" x14ac:dyDescent="0.3">
      <c r="A310" s="4"/>
      <c r="B310" s="4"/>
      <c r="D310" s="10"/>
      <c r="E310" s="4"/>
      <c r="F310" s="12"/>
      <c r="G310" s="4"/>
      <c r="H310" s="4"/>
      <c r="I310" s="10"/>
      <c r="J310" s="4"/>
      <c r="K310" s="4"/>
      <c r="L310" s="4"/>
      <c r="M310" s="4"/>
    </row>
    <row r="311" spans="1:13" x14ac:dyDescent="0.3">
      <c r="A311" s="4"/>
      <c r="B311" s="4"/>
      <c r="D311" s="10"/>
      <c r="E311" s="4"/>
      <c r="F311" s="12"/>
      <c r="G311" s="4"/>
      <c r="H311" s="4"/>
      <c r="I311" s="10"/>
      <c r="J311" s="4"/>
      <c r="K311" s="4"/>
      <c r="L311" s="4"/>
      <c r="M311" s="4"/>
    </row>
    <row r="312" spans="1:13" x14ac:dyDescent="0.3">
      <c r="A312" s="4"/>
      <c r="B312" s="4"/>
      <c r="D312" s="10"/>
      <c r="E312" s="4"/>
      <c r="F312" s="12"/>
      <c r="G312" s="4"/>
      <c r="H312" s="4"/>
      <c r="I312" s="10"/>
      <c r="J312" s="4"/>
      <c r="K312" s="4"/>
      <c r="L312" s="4"/>
      <c r="M312" s="4"/>
    </row>
    <row r="313" spans="1:13" x14ac:dyDescent="0.3">
      <c r="A313" s="4"/>
      <c r="B313" s="4"/>
      <c r="D313" s="10"/>
      <c r="E313" s="4"/>
      <c r="F313" s="12"/>
      <c r="G313" s="4"/>
      <c r="H313" s="4"/>
      <c r="I313" s="10"/>
      <c r="J313" s="4"/>
      <c r="K313" s="4"/>
      <c r="L313" s="4"/>
      <c r="M313" s="4"/>
    </row>
    <row r="314" spans="1:13" x14ac:dyDescent="0.3">
      <c r="A314" s="4"/>
      <c r="B314" s="4"/>
      <c r="D314" s="10"/>
      <c r="E314" s="4"/>
      <c r="F314" s="12"/>
      <c r="G314" s="4"/>
      <c r="H314" s="4"/>
      <c r="I314" s="10"/>
      <c r="J314" s="4"/>
      <c r="K314" s="4"/>
      <c r="L314" s="4"/>
      <c r="M314" s="4"/>
    </row>
    <row r="315" spans="1:13" x14ac:dyDescent="0.3">
      <c r="A315" s="4"/>
      <c r="B315" s="4"/>
      <c r="D315" s="10"/>
      <c r="E315" s="4"/>
      <c r="F315" s="12"/>
      <c r="G315" s="4"/>
      <c r="H315" s="4"/>
      <c r="I315" s="10"/>
      <c r="J315" s="4"/>
      <c r="K315" s="4"/>
      <c r="L315" s="4"/>
      <c r="M315" s="4"/>
    </row>
    <row r="316" spans="1:13" x14ac:dyDescent="0.3">
      <c r="A316" s="4"/>
      <c r="B316" s="4"/>
      <c r="D316" s="10"/>
      <c r="E316" s="4"/>
      <c r="F316" s="12"/>
      <c r="G316" s="4"/>
      <c r="H316" s="4"/>
      <c r="I316" s="10"/>
      <c r="J316" s="4"/>
      <c r="K316" s="4"/>
      <c r="L316" s="4"/>
      <c r="M316" s="4"/>
    </row>
    <row r="317" spans="1:13" x14ac:dyDescent="0.3">
      <c r="A317" s="4"/>
      <c r="B317" s="4"/>
      <c r="D317" s="10"/>
      <c r="E317" s="4"/>
      <c r="F317" s="12"/>
      <c r="G317" s="4"/>
      <c r="H317" s="4"/>
      <c r="I317" s="10"/>
      <c r="J317" s="4"/>
      <c r="K317" s="4"/>
      <c r="L317" s="4"/>
      <c r="M317" s="4"/>
    </row>
    <row r="318" spans="1:13" x14ac:dyDescent="0.3">
      <c r="A318" s="4"/>
      <c r="B318" s="4"/>
      <c r="D318" s="10"/>
      <c r="E318" s="4"/>
      <c r="F318" s="12"/>
      <c r="G318" s="4"/>
      <c r="H318" s="4"/>
      <c r="I318" s="10"/>
      <c r="J318" s="4"/>
      <c r="K318" s="4"/>
      <c r="L318" s="4"/>
      <c r="M318" s="4"/>
    </row>
    <row r="319" spans="1:13" x14ac:dyDescent="0.3">
      <c r="A319" s="4"/>
      <c r="B319" s="4"/>
      <c r="D319" s="10"/>
      <c r="E319" s="4"/>
      <c r="F319" s="12"/>
      <c r="G319" s="4"/>
      <c r="H319" s="4"/>
      <c r="I319" s="10"/>
      <c r="J319" s="4"/>
      <c r="K319" s="4"/>
      <c r="L319" s="4"/>
      <c r="M319" s="4"/>
    </row>
    <row r="320" spans="1:13" x14ac:dyDescent="0.3">
      <c r="A320" s="4"/>
      <c r="B320" s="4"/>
      <c r="D320" s="10"/>
      <c r="E320" s="4"/>
      <c r="F320" s="12"/>
      <c r="G320" s="4"/>
      <c r="H320" s="4"/>
      <c r="I320" s="10"/>
      <c r="J320" s="4"/>
      <c r="K320" s="4"/>
      <c r="L320" s="4"/>
      <c r="M320" s="4"/>
    </row>
    <row r="321" spans="1:13" x14ac:dyDescent="0.3">
      <c r="A321" s="4"/>
      <c r="B321" s="4"/>
      <c r="D321" s="10"/>
      <c r="E321" s="4"/>
      <c r="F321" s="12"/>
      <c r="G321" s="4"/>
      <c r="H321" s="4"/>
      <c r="I321" s="10"/>
      <c r="J321" s="4"/>
      <c r="K321" s="4"/>
      <c r="L321" s="4"/>
      <c r="M321" s="4"/>
    </row>
    <row r="322" spans="1:13" x14ac:dyDescent="0.3">
      <c r="A322" s="4"/>
      <c r="B322" s="4"/>
      <c r="D322" s="10"/>
      <c r="E322" s="4"/>
      <c r="F322" s="12"/>
      <c r="G322" s="4"/>
      <c r="H322" s="4"/>
      <c r="I322" s="10"/>
      <c r="J322" s="4"/>
      <c r="K322" s="4"/>
      <c r="L322" s="4"/>
      <c r="M322" s="4"/>
    </row>
    <row r="323" spans="1:13" x14ac:dyDescent="0.3">
      <c r="A323" s="4"/>
      <c r="B323" s="4"/>
      <c r="D323" s="10"/>
      <c r="E323" s="4"/>
      <c r="F323" s="12"/>
      <c r="G323" s="4"/>
      <c r="H323" s="4"/>
      <c r="I323" s="10"/>
      <c r="J323" s="4"/>
      <c r="K323" s="4"/>
      <c r="L323" s="4"/>
      <c r="M323" s="4"/>
    </row>
    <row r="324" spans="1:13" x14ac:dyDescent="0.3">
      <c r="A324" s="4"/>
      <c r="B324" s="4"/>
      <c r="D324" s="10"/>
      <c r="E324" s="4"/>
      <c r="F324" s="12"/>
      <c r="G324" s="4"/>
      <c r="H324" s="4"/>
      <c r="I324" s="10"/>
      <c r="J324" s="4"/>
      <c r="K324" s="4"/>
      <c r="L324" s="4"/>
      <c r="M324" s="4"/>
    </row>
    <row r="325" spans="1:13" x14ac:dyDescent="0.3">
      <c r="A325" s="4"/>
      <c r="B325" s="4"/>
      <c r="D325" s="10"/>
      <c r="E325" s="4"/>
      <c r="F325" s="12"/>
      <c r="G325" s="4"/>
      <c r="H325" s="4"/>
      <c r="I325" s="10"/>
      <c r="J325" s="4"/>
      <c r="K325" s="4"/>
      <c r="L325" s="4"/>
      <c r="M325" s="4"/>
    </row>
    <row r="326" spans="1:13" x14ac:dyDescent="0.3">
      <c r="A326" s="4"/>
      <c r="B326" s="4"/>
      <c r="D326" s="10"/>
      <c r="E326" s="4"/>
      <c r="F326" s="12"/>
      <c r="G326" s="4"/>
      <c r="H326" s="4"/>
      <c r="I326" s="10"/>
      <c r="J326" s="4"/>
      <c r="K326" s="4"/>
      <c r="L326" s="4"/>
      <c r="M326" s="4"/>
    </row>
    <row r="327" spans="1:13" x14ac:dyDescent="0.3">
      <c r="A327" s="4"/>
      <c r="B327" s="4"/>
      <c r="D327" s="10"/>
      <c r="E327" s="4"/>
      <c r="F327" s="12"/>
      <c r="G327" s="4"/>
      <c r="H327" s="4"/>
      <c r="I327" s="10"/>
      <c r="J327" s="4"/>
      <c r="K327" s="4"/>
      <c r="L327" s="4"/>
      <c r="M327" s="4"/>
    </row>
    <row r="328" spans="1:13" x14ac:dyDescent="0.3">
      <c r="A328" s="4"/>
      <c r="B328" s="4"/>
      <c r="D328" s="10"/>
      <c r="E328" s="4"/>
      <c r="F328" s="12"/>
      <c r="G328" s="4"/>
      <c r="H328" s="4"/>
      <c r="I328" s="10"/>
      <c r="J328" s="4"/>
      <c r="K328" s="4"/>
      <c r="L328" s="4"/>
      <c r="M328" s="4"/>
    </row>
    <row r="329" spans="1:13" x14ac:dyDescent="0.3">
      <c r="A329" s="4"/>
      <c r="B329" s="4"/>
      <c r="D329" s="10"/>
      <c r="E329" s="4"/>
      <c r="F329" s="12"/>
      <c r="G329" s="4"/>
      <c r="H329" s="4"/>
      <c r="I329" s="10"/>
      <c r="J329" s="4"/>
      <c r="K329" s="4"/>
      <c r="L329" s="4"/>
      <c r="M329" s="4"/>
    </row>
    <row r="330" spans="1:13" x14ac:dyDescent="0.3">
      <c r="A330" s="4"/>
      <c r="B330" s="4"/>
      <c r="D330" s="10"/>
      <c r="E330" s="4"/>
      <c r="F330" s="12"/>
      <c r="G330" s="4"/>
      <c r="H330" s="4"/>
      <c r="I330" s="10"/>
      <c r="J330" s="4"/>
      <c r="K330" s="4"/>
      <c r="L330" s="4"/>
      <c r="M330" s="4"/>
    </row>
    <row r="331" spans="1:13" x14ac:dyDescent="0.3">
      <c r="A331" s="4"/>
      <c r="B331" s="4"/>
      <c r="D331" s="10"/>
      <c r="E331" s="4"/>
      <c r="F331" s="12"/>
      <c r="G331" s="4"/>
      <c r="H331" s="4"/>
      <c r="I331" s="10"/>
      <c r="J331" s="4"/>
      <c r="K331" s="4"/>
      <c r="L331" s="4"/>
      <c r="M331" s="4"/>
    </row>
    <row r="332" spans="1:13" x14ac:dyDescent="0.3">
      <c r="A332" s="4"/>
      <c r="B332" s="4"/>
      <c r="D332" s="10"/>
      <c r="E332" s="4"/>
      <c r="F332" s="12"/>
      <c r="G332" s="4"/>
      <c r="H332" s="4"/>
      <c r="I332" s="10"/>
      <c r="J332" s="4"/>
      <c r="K332" s="4"/>
      <c r="L332" s="4"/>
      <c r="M332" s="4"/>
    </row>
    <row r="333" spans="1:13" x14ac:dyDescent="0.3">
      <c r="A333" s="4"/>
      <c r="B333" s="4"/>
      <c r="D333" s="10"/>
      <c r="E333" s="4"/>
      <c r="F333" s="12"/>
      <c r="G333" s="4"/>
      <c r="H333" s="4"/>
      <c r="I333" s="10"/>
      <c r="J333" s="4"/>
      <c r="K333" s="4"/>
      <c r="L333" s="4"/>
      <c r="M333" s="4"/>
    </row>
    <row r="334" spans="1:13" x14ac:dyDescent="0.3">
      <c r="A334" s="4"/>
      <c r="B334" s="4"/>
      <c r="D334" s="10"/>
      <c r="E334" s="4"/>
      <c r="F334" s="12"/>
      <c r="G334" s="4"/>
      <c r="H334" s="4"/>
      <c r="I334" s="10"/>
      <c r="J334" s="4"/>
      <c r="K334" s="4"/>
      <c r="L334" s="4"/>
      <c r="M334" s="4"/>
    </row>
    <row r="335" spans="1:13" x14ac:dyDescent="0.3">
      <c r="A335" s="4"/>
      <c r="B335" s="4"/>
      <c r="D335" s="10"/>
      <c r="E335" s="4"/>
      <c r="F335" s="12"/>
      <c r="G335" s="4"/>
      <c r="H335" s="4"/>
      <c r="I335" s="10"/>
      <c r="J335" s="4"/>
      <c r="K335" s="4"/>
      <c r="L335" s="4"/>
      <c r="M335" s="4"/>
    </row>
    <row r="336" spans="1:13" x14ac:dyDescent="0.3">
      <c r="A336" s="4"/>
      <c r="B336" s="4"/>
      <c r="D336" s="10"/>
      <c r="E336" s="4"/>
      <c r="F336" s="12"/>
      <c r="G336" s="4"/>
      <c r="H336" s="4"/>
      <c r="I336" s="10"/>
      <c r="J336" s="4"/>
      <c r="K336" s="4"/>
      <c r="L336" s="4"/>
      <c r="M336" s="4"/>
    </row>
    <row r="337" spans="1:13" x14ac:dyDescent="0.3">
      <c r="A337" s="4"/>
      <c r="B337" s="4"/>
      <c r="D337" s="10"/>
      <c r="E337" s="4"/>
      <c r="F337" s="12"/>
      <c r="G337" s="4"/>
      <c r="H337" s="4"/>
      <c r="I337" s="10"/>
      <c r="J337" s="4"/>
      <c r="K337" s="4"/>
      <c r="L337" s="4"/>
      <c r="M337" s="4"/>
    </row>
    <row r="338" spans="1:13" x14ac:dyDescent="0.3">
      <c r="A338" s="4"/>
      <c r="B338" s="4"/>
      <c r="D338" s="10"/>
      <c r="E338" s="4"/>
      <c r="F338" s="12"/>
      <c r="G338" s="4"/>
      <c r="H338" s="4"/>
      <c r="I338" s="10"/>
      <c r="J338" s="4"/>
      <c r="K338" s="4"/>
      <c r="L338" s="4"/>
      <c r="M338" s="4"/>
    </row>
    <row r="339" spans="1:13" x14ac:dyDescent="0.3">
      <c r="A339" s="4"/>
      <c r="B339" s="4"/>
      <c r="D339" s="10"/>
      <c r="E339" s="4"/>
      <c r="F339" s="12"/>
      <c r="G339" s="4"/>
      <c r="H339" s="4"/>
      <c r="I339" s="10"/>
      <c r="J339" s="4"/>
      <c r="K339" s="4"/>
      <c r="L339" s="4"/>
      <c r="M339" s="4"/>
    </row>
    <row r="340" spans="1:13" x14ac:dyDescent="0.3">
      <c r="A340" s="4"/>
      <c r="B340" s="4"/>
      <c r="D340" s="10"/>
      <c r="E340" s="4"/>
      <c r="F340" s="12"/>
      <c r="G340" s="4"/>
      <c r="H340" s="4"/>
      <c r="I340" s="10"/>
      <c r="J340" s="4"/>
      <c r="K340" s="4"/>
      <c r="L340" s="4"/>
      <c r="M340" s="4"/>
    </row>
    <row r="341" spans="1:13" x14ac:dyDescent="0.3">
      <c r="A341" s="4"/>
      <c r="B341" s="4"/>
      <c r="D341" s="10"/>
      <c r="E341" s="4"/>
      <c r="F341" s="12"/>
      <c r="G341" s="4"/>
      <c r="H341" s="4"/>
      <c r="I341" s="10"/>
      <c r="J341" s="4"/>
      <c r="K341" s="4"/>
      <c r="L341" s="4"/>
      <c r="M341" s="4"/>
    </row>
    <row r="342" spans="1:13" x14ac:dyDescent="0.3">
      <c r="A342" s="4"/>
      <c r="B342" s="4"/>
      <c r="D342" s="10"/>
      <c r="E342" s="4"/>
      <c r="F342" s="12"/>
      <c r="G342" s="4"/>
      <c r="H342" s="4"/>
      <c r="I342" s="10"/>
      <c r="J342" s="4"/>
      <c r="K342" s="4"/>
      <c r="L342" s="4"/>
      <c r="M342" s="4"/>
    </row>
    <row r="343" spans="1:13" x14ac:dyDescent="0.3">
      <c r="A343" s="4"/>
      <c r="B343" s="4"/>
      <c r="D343" s="10"/>
      <c r="E343" s="4"/>
      <c r="F343" s="12"/>
      <c r="G343" s="4"/>
      <c r="H343" s="4"/>
      <c r="I343" s="10"/>
      <c r="J343" s="4"/>
      <c r="K343" s="4"/>
      <c r="L343" s="4"/>
      <c r="M343" s="4"/>
    </row>
    <row r="344" spans="1:13" x14ac:dyDescent="0.3">
      <c r="A344" s="4"/>
      <c r="B344" s="4"/>
      <c r="D344" s="10"/>
      <c r="E344" s="4"/>
      <c r="F344" s="12"/>
      <c r="G344" s="4"/>
      <c r="H344" s="4"/>
      <c r="I344" s="10"/>
      <c r="J344" s="4"/>
      <c r="K344" s="4"/>
      <c r="L344" s="4"/>
      <c r="M344" s="4"/>
    </row>
    <row r="345" spans="1:13" x14ac:dyDescent="0.3">
      <c r="A345" s="4"/>
      <c r="B345" s="4"/>
      <c r="D345" s="10"/>
      <c r="E345" s="4"/>
      <c r="F345" s="12"/>
      <c r="G345" s="4"/>
      <c r="H345" s="4"/>
      <c r="I345" s="10"/>
      <c r="J345" s="4"/>
      <c r="K345" s="4"/>
      <c r="L345" s="4"/>
      <c r="M345" s="4"/>
    </row>
    <row r="346" spans="1:13" x14ac:dyDescent="0.3">
      <c r="A346" s="4"/>
      <c r="B346" s="4"/>
      <c r="D346" s="10"/>
      <c r="E346" s="4"/>
      <c r="F346" s="12"/>
      <c r="G346" s="4"/>
      <c r="H346" s="4"/>
      <c r="I346" s="10"/>
      <c r="J346" s="4"/>
      <c r="K346" s="4"/>
      <c r="L346" s="4"/>
      <c r="M346" s="4"/>
    </row>
    <row r="347" spans="1:13" x14ac:dyDescent="0.3">
      <c r="A347" s="4"/>
      <c r="B347" s="4"/>
      <c r="D347" s="10"/>
      <c r="E347" s="4"/>
      <c r="F347" s="12"/>
      <c r="G347" s="4"/>
      <c r="H347" s="4"/>
      <c r="I347" s="10"/>
      <c r="J347" s="4"/>
      <c r="K347" s="4"/>
      <c r="L347" s="4"/>
      <c r="M347" s="4"/>
    </row>
    <row r="348" spans="1:13" x14ac:dyDescent="0.3">
      <c r="A348" s="4"/>
      <c r="B348" s="4"/>
      <c r="D348" s="10"/>
      <c r="E348" s="4"/>
      <c r="F348" s="12"/>
      <c r="G348" s="4"/>
      <c r="H348" s="4"/>
      <c r="I348" s="10"/>
      <c r="J348" s="4"/>
      <c r="K348" s="4"/>
      <c r="L348" s="4"/>
      <c r="M348" s="4"/>
    </row>
    <row r="349" spans="1:13" x14ac:dyDescent="0.3">
      <c r="A349" s="4"/>
      <c r="B349" s="4"/>
      <c r="D349" s="10"/>
      <c r="E349" s="4"/>
      <c r="F349" s="12"/>
      <c r="G349" s="4"/>
      <c r="H349" s="4"/>
      <c r="I349" s="10"/>
      <c r="J349" s="4"/>
      <c r="K349" s="4"/>
      <c r="L349" s="4"/>
      <c r="M349" s="4"/>
    </row>
    <row r="350" spans="1:13" x14ac:dyDescent="0.3">
      <c r="A350" s="4"/>
      <c r="B350" s="4"/>
      <c r="D350" s="10"/>
      <c r="E350" s="4"/>
      <c r="F350" s="12"/>
      <c r="G350" s="4"/>
      <c r="H350" s="4"/>
      <c r="I350" s="10"/>
      <c r="J350" s="4"/>
      <c r="K350" s="4"/>
      <c r="L350" s="4"/>
      <c r="M350" s="4"/>
    </row>
    <row r="351" spans="1:13" x14ac:dyDescent="0.3">
      <c r="A351" s="4"/>
      <c r="B351" s="4"/>
      <c r="D351" s="10"/>
      <c r="E351" s="4"/>
      <c r="F351" s="12"/>
      <c r="G351" s="4"/>
      <c r="H351" s="4"/>
      <c r="I351" s="10"/>
      <c r="J351" s="4"/>
      <c r="K351" s="4"/>
      <c r="L351" s="4"/>
      <c r="M351" s="4"/>
    </row>
    <row r="352" spans="1:13" x14ac:dyDescent="0.3">
      <c r="A352" s="4"/>
      <c r="B352" s="4"/>
      <c r="D352" s="10"/>
      <c r="E352" s="4"/>
      <c r="F352" s="12"/>
      <c r="G352" s="4"/>
      <c r="H352" s="4"/>
      <c r="I352" s="10"/>
      <c r="J352" s="4"/>
      <c r="K352" s="4"/>
      <c r="L352" s="4"/>
      <c r="M352" s="4"/>
    </row>
    <row r="353" spans="1:13" x14ac:dyDescent="0.3">
      <c r="A353" s="4"/>
      <c r="B353" s="4"/>
      <c r="D353" s="10"/>
      <c r="E353" s="4"/>
      <c r="F353" s="12"/>
      <c r="G353" s="4"/>
      <c r="H353" s="4"/>
      <c r="I353" s="10"/>
      <c r="J353" s="4"/>
      <c r="K353" s="4"/>
      <c r="L353" s="4"/>
      <c r="M353" s="4"/>
    </row>
    <row r="354" spans="1:13" x14ac:dyDescent="0.3">
      <c r="A354" s="4"/>
      <c r="B354" s="4"/>
      <c r="D354" s="10"/>
      <c r="E354" s="4"/>
      <c r="F354" s="12"/>
      <c r="G354" s="4"/>
      <c r="H354" s="4"/>
      <c r="I354" s="10"/>
      <c r="J354" s="4"/>
      <c r="K354" s="4"/>
      <c r="L354" s="4"/>
      <c r="M354" s="4"/>
    </row>
    <row r="355" spans="1:13" x14ac:dyDescent="0.3">
      <c r="A355" s="4"/>
      <c r="B355" s="4"/>
      <c r="D355" s="10"/>
      <c r="E355" s="4"/>
      <c r="F355" s="12"/>
      <c r="G355" s="4"/>
      <c r="H355" s="4"/>
      <c r="I355" s="10"/>
      <c r="J355" s="4"/>
      <c r="K355" s="4"/>
      <c r="L355" s="4"/>
      <c r="M355" s="4"/>
    </row>
    <row r="356" spans="1:13" x14ac:dyDescent="0.3">
      <c r="A356" s="4"/>
      <c r="B356" s="4"/>
      <c r="D356" s="10"/>
      <c r="E356" s="4"/>
      <c r="F356" s="12"/>
      <c r="G356" s="4"/>
      <c r="H356" s="4"/>
      <c r="I356" s="10"/>
      <c r="J356" s="4"/>
      <c r="K356" s="4"/>
      <c r="L356" s="4"/>
      <c r="M356" s="4"/>
    </row>
    <row r="357" spans="1:13" x14ac:dyDescent="0.3">
      <c r="A357" s="4"/>
      <c r="B357" s="4"/>
      <c r="D357" s="10"/>
      <c r="E357" s="4"/>
      <c r="F357" s="12"/>
      <c r="G357" s="4"/>
      <c r="H357" s="4"/>
      <c r="I357" s="10"/>
      <c r="J357" s="4"/>
      <c r="K357" s="4"/>
      <c r="L357" s="4"/>
      <c r="M357" s="4"/>
    </row>
    <row r="358" spans="1:13" x14ac:dyDescent="0.3">
      <c r="A358" s="4"/>
      <c r="B358" s="4"/>
      <c r="D358" s="10"/>
      <c r="E358" s="4"/>
      <c r="F358" s="12"/>
      <c r="G358" s="4"/>
      <c r="H358" s="4"/>
      <c r="I358" s="10"/>
      <c r="J358" s="4"/>
      <c r="K358" s="4"/>
      <c r="L358" s="4"/>
      <c r="M358" s="4"/>
    </row>
    <row r="359" spans="1:13" x14ac:dyDescent="0.3">
      <c r="A359" s="4"/>
      <c r="B359" s="4"/>
      <c r="D359" s="10"/>
      <c r="E359" s="4"/>
      <c r="F359" s="12"/>
      <c r="G359" s="4"/>
      <c r="H359" s="4"/>
      <c r="I359" s="10"/>
      <c r="J359" s="4"/>
      <c r="K359" s="4"/>
      <c r="L359" s="4"/>
      <c r="M359" s="4"/>
    </row>
    <row r="360" spans="1:13" x14ac:dyDescent="0.3">
      <c r="A360" s="4"/>
      <c r="B360" s="4"/>
      <c r="D360" s="10"/>
      <c r="E360" s="4"/>
      <c r="F360" s="12"/>
      <c r="G360" s="4"/>
      <c r="H360" s="4"/>
      <c r="I360" s="10"/>
      <c r="J360" s="4"/>
      <c r="K360" s="4"/>
      <c r="L360" s="4"/>
      <c r="M360" s="4"/>
    </row>
    <row r="361" spans="1:13" x14ac:dyDescent="0.3">
      <c r="A361" s="4"/>
      <c r="B361" s="4"/>
      <c r="D361" s="10"/>
      <c r="E361" s="4"/>
      <c r="F361" s="12"/>
      <c r="G361" s="4"/>
      <c r="H361" s="4"/>
      <c r="I361" s="10"/>
      <c r="J361" s="4"/>
      <c r="K361" s="4"/>
      <c r="L361" s="4"/>
      <c r="M361" s="4"/>
    </row>
    <row r="362" spans="1:13" x14ac:dyDescent="0.3">
      <c r="A362" s="4"/>
      <c r="B362" s="4"/>
      <c r="D362" s="10"/>
      <c r="E362" s="4"/>
      <c r="F362" s="12"/>
      <c r="G362" s="4"/>
      <c r="H362" s="4"/>
      <c r="I362" s="10"/>
      <c r="J362" s="4"/>
      <c r="K362" s="4"/>
      <c r="L362" s="4"/>
      <c r="M362" s="4"/>
    </row>
    <row r="363" spans="1:13" x14ac:dyDescent="0.3">
      <c r="A363" s="4"/>
      <c r="B363" s="4"/>
      <c r="D363" s="10"/>
      <c r="E363" s="4"/>
      <c r="F363" s="12"/>
      <c r="G363" s="4"/>
      <c r="H363" s="4"/>
      <c r="I363" s="10"/>
      <c r="J363" s="4"/>
      <c r="K363" s="4"/>
      <c r="L363" s="4"/>
      <c r="M363" s="4"/>
    </row>
    <row r="364" spans="1:13" x14ac:dyDescent="0.3">
      <c r="A364" s="4"/>
      <c r="B364" s="4"/>
      <c r="D364" s="10"/>
      <c r="E364" s="4"/>
      <c r="F364" s="12"/>
      <c r="G364" s="4"/>
      <c r="H364" s="4"/>
      <c r="I364" s="10"/>
      <c r="J364" s="4"/>
      <c r="K364" s="4"/>
      <c r="L364" s="4"/>
      <c r="M364" s="4"/>
    </row>
    <row r="365" spans="1:13" x14ac:dyDescent="0.3">
      <c r="A365" s="4"/>
      <c r="B365" s="4"/>
      <c r="D365" s="10"/>
      <c r="E365" s="4"/>
      <c r="F365" s="12"/>
      <c r="G365" s="4"/>
      <c r="H365" s="4"/>
      <c r="I365" s="10"/>
      <c r="J365" s="4"/>
      <c r="K365" s="4"/>
      <c r="L365" s="4"/>
      <c r="M365" s="4"/>
    </row>
    <row r="366" spans="1:13" x14ac:dyDescent="0.3">
      <c r="A366" s="4"/>
      <c r="B366" s="4"/>
      <c r="D366" s="10"/>
      <c r="E366" s="4"/>
      <c r="F366" s="12"/>
      <c r="G366" s="4"/>
      <c r="H366" s="4"/>
      <c r="I366" s="10"/>
      <c r="J366" s="4"/>
      <c r="K366" s="4"/>
      <c r="L366" s="4"/>
      <c r="M366" s="4"/>
    </row>
    <row r="367" spans="1:13" x14ac:dyDescent="0.3">
      <c r="A367" s="4"/>
      <c r="B367" s="4"/>
      <c r="D367" s="10"/>
      <c r="E367" s="4"/>
      <c r="F367" s="12"/>
      <c r="G367" s="4"/>
      <c r="H367" s="4"/>
      <c r="I367" s="10"/>
      <c r="J367" s="4"/>
      <c r="K367" s="4"/>
      <c r="L367" s="4"/>
      <c r="M367" s="4"/>
    </row>
    <row r="368" spans="1:13" x14ac:dyDescent="0.3">
      <c r="A368" s="4"/>
      <c r="B368" s="4"/>
      <c r="D368" s="10"/>
      <c r="E368" s="4"/>
      <c r="F368" s="12"/>
      <c r="G368" s="4"/>
      <c r="H368" s="4"/>
      <c r="I368" s="10"/>
      <c r="J368" s="4"/>
      <c r="K368" s="4"/>
      <c r="L368" s="4"/>
      <c r="M368" s="4"/>
    </row>
    <row r="369" spans="1:13" x14ac:dyDescent="0.3">
      <c r="A369" s="4"/>
      <c r="B369" s="4"/>
      <c r="D369" s="10"/>
      <c r="E369" s="4"/>
      <c r="F369" s="12"/>
      <c r="G369" s="4"/>
      <c r="H369" s="4"/>
      <c r="I369" s="10"/>
      <c r="J369" s="4"/>
      <c r="K369" s="4"/>
      <c r="L369" s="4"/>
      <c r="M369" s="4"/>
    </row>
    <row r="370" spans="1:13" x14ac:dyDescent="0.3">
      <c r="A370" s="4"/>
      <c r="B370" s="4"/>
      <c r="D370" s="10"/>
      <c r="E370" s="4"/>
      <c r="F370" s="12"/>
      <c r="G370" s="4"/>
      <c r="H370" s="4"/>
      <c r="I370" s="10"/>
      <c r="J370" s="4"/>
      <c r="K370" s="4"/>
      <c r="L370" s="4"/>
      <c r="M370" s="4"/>
    </row>
    <row r="371" spans="1:13" x14ac:dyDescent="0.3">
      <c r="A371" s="4"/>
      <c r="B371" s="4"/>
      <c r="D371" s="10"/>
      <c r="E371" s="4"/>
      <c r="F371" s="12"/>
      <c r="G371" s="4"/>
      <c r="H371" s="4"/>
      <c r="I371" s="10"/>
      <c r="J371" s="4"/>
      <c r="K371" s="4"/>
      <c r="L371" s="4"/>
      <c r="M371" s="4"/>
    </row>
    <row r="372" spans="1:13" x14ac:dyDescent="0.3">
      <c r="A372" s="4"/>
      <c r="B372" s="4"/>
      <c r="D372" s="10"/>
      <c r="E372" s="4"/>
      <c r="F372" s="12"/>
      <c r="G372" s="4"/>
      <c r="H372" s="4"/>
      <c r="I372" s="10"/>
      <c r="J372" s="4"/>
      <c r="K372" s="4"/>
      <c r="L372" s="4"/>
      <c r="M372" s="4"/>
    </row>
    <row r="373" spans="1:13" x14ac:dyDescent="0.3">
      <c r="A373" s="4"/>
      <c r="B373" s="4"/>
      <c r="D373" s="10"/>
      <c r="E373" s="4"/>
      <c r="F373" s="12"/>
      <c r="G373" s="4"/>
      <c r="H373" s="4"/>
      <c r="I373" s="10"/>
      <c r="J373" s="4"/>
      <c r="K373" s="4"/>
      <c r="L373" s="4"/>
      <c r="M373" s="4"/>
    </row>
    <row r="374" spans="1:13" x14ac:dyDescent="0.3">
      <c r="A374" s="4"/>
      <c r="B374" s="4"/>
      <c r="D374" s="10"/>
      <c r="E374" s="4"/>
      <c r="F374" s="12"/>
      <c r="G374" s="4"/>
      <c r="H374" s="4"/>
      <c r="I374" s="10"/>
      <c r="J374" s="4"/>
      <c r="K374" s="4"/>
      <c r="L374" s="4"/>
      <c r="M374" s="4"/>
    </row>
    <row r="375" spans="1:13" x14ac:dyDescent="0.3">
      <c r="A375" s="4"/>
      <c r="B375" s="4"/>
      <c r="D375" s="10"/>
      <c r="E375" s="4"/>
      <c r="F375" s="12"/>
      <c r="G375" s="4"/>
      <c r="H375" s="4"/>
      <c r="I375" s="10"/>
      <c r="J375" s="4"/>
      <c r="K375" s="4"/>
      <c r="L375" s="4"/>
      <c r="M375" s="4"/>
    </row>
    <row r="376" spans="1:13" x14ac:dyDescent="0.3">
      <c r="A376" s="4"/>
      <c r="B376" s="4"/>
      <c r="D376" s="10"/>
      <c r="E376" s="4"/>
      <c r="F376" s="12"/>
      <c r="G376" s="4"/>
      <c r="H376" s="4"/>
      <c r="I376" s="10"/>
      <c r="J376" s="4"/>
      <c r="K376" s="4"/>
      <c r="L376" s="4"/>
      <c r="M376" s="4"/>
    </row>
    <row r="377" spans="1:13" x14ac:dyDescent="0.3">
      <c r="A377" s="4"/>
      <c r="B377" s="4"/>
      <c r="D377" s="10"/>
      <c r="E377" s="4"/>
      <c r="F377" s="12"/>
      <c r="G377" s="4"/>
      <c r="H377" s="4"/>
      <c r="I377" s="10"/>
      <c r="J377" s="4"/>
      <c r="K377" s="4"/>
      <c r="L377" s="4"/>
      <c r="M377" s="4"/>
    </row>
    <row r="378" spans="1:13" x14ac:dyDescent="0.3">
      <c r="A378" s="4"/>
      <c r="B378" s="4"/>
      <c r="D378" s="10"/>
      <c r="E378" s="4"/>
      <c r="F378" s="12"/>
      <c r="G378" s="4"/>
      <c r="H378" s="4"/>
      <c r="I378" s="10"/>
      <c r="J378" s="4"/>
      <c r="K378" s="4"/>
      <c r="L378" s="4"/>
      <c r="M378" s="4"/>
    </row>
    <row r="379" spans="1:13" x14ac:dyDescent="0.3">
      <c r="A379" s="4"/>
      <c r="B379" s="4"/>
      <c r="D379" s="10"/>
      <c r="E379" s="4"/>
      <c r="F379" s="12"/>
      <c r="G379" s="4"/>
      <c r="H379" s="4"/>
      <c r="I379" s="10"/>
      <c r="J379" s="4"/>
      <c r="K379" s="4"/>
      <c r="L379" s="4"/>
      <c r="M379" s="4"/>
    </row>
    <row r="380" spans="1:13" x14ac:dyDescent="0.3">
      <c r="A380" s="4"/>
      <c r="B380" s="4"/>
      <c r="D380" s="10"/>
      <c r="E380" s="4"/>
      <c r="F380" s="12"/>
      <c r="G380" s="4"/>
      <c r="H380" s="4"/>
      <c r="I380" s="10"/>
      <c r="J380" s="4"/>
      <c r="K380" s="4"/>
      <c r="L380" s="4"/>
      <c r="M380" s="4"/>
    </row>
    <row r="381" spans="1:13" x14ac:dyDescent="0.3">
      <c r="A381" s="4"/>
      <c r="B381" s="4"/>
      <c r="D381" s="10"/>
      <c r="E381" s="4"/>
      <c r="F381" s="12"/>
      <c r="G381" s="4"/>
      <c r="H381" s="4"/>
      <c r="I381" s="10"/>
      <c r="J381" s="4"/>
      <c r="K381" s="4"/>
      <c r="L381" s="4"/>
      <c r="M381" s="4"/>
    </row>
    <row r="382" spans="1:13" x14ac:dyDescent="0.3">
      <c r="A382" s="4"/>
      <c r="B382" s="4"/>
      <c r="D382" s="10"/>
      <c r="E382" s="4"/>
      <c r="F382" s="12"/>
      <c r="G382" s="4"/>
      <c r="H382" s="4"/>
      <c r="I382" s="10"/>
      <c r="J382" s="4"/>
      <c r="K382" s="4"/>
      <c r="L382" s="4"/>
      <c r="M382" s="4"/>
    </row>
    <row r="383" spans="1:13" x14ac:dyDescent="0.3">
      <c r="A383" s="4"/>
      <c r="B383" s="4"/>
      <c r="D383" s="10"/>
      <c r="E383" s="4"/>
      <c r="F383" s="12"/>
      <c r="G383" s="4"/>
      <c r="H383" s="4"/>
      <c r="I383" s="10"/>
      <c r="J383" s="4"/>
      <c r="K383" s="4"/>
      <c r="L383" s="4"/>
      <c r="M383" s="4"/>
    </row>
    <row r="384" spans="1:13" x14ac:dyDescent="0.3">
      <c r="A384" s="4"/>
      <c r="B384" s="4"/>
      <c r="D384" s="10"/>
      <c r="E384" s="4"/>
      <c r="F384" s="12"/>
      <c r="G384" s="4"/>
      <c r="H384" s="4"/>
      <c r="I384" s="10"/>
      <c r="J384" s="4"/>
      <c r="K384" s="4"/>
      <c r="L384" s="4"/>
      <c r="M384" s="4"/>
    </row>
    <row r="385" spans="1:13" x14ac:dyDescent="0.3">
      <c r="A385" s="4"/>
      <c r="B385" s="4"/>
      <c r="D385" s="10"/>
      <c r="E385" s="4"/>
      <c r="F385" s="12"/>
      <c r="G385" s="4"/>
      <c r="H385" s="4"/>
      <c r="I385" s="10"/>
      <c r="J385" s="4"/>
      <c r="K385" s="4"/>
      <c r="L385" s="4"/>
      <c r="M385" s="4"/>
    </row>
    <row r="386" spans="1:13" x14ac:dyDescent="0.3">
      <c r="A386" s="4"/>
      <c r="B386" s="4"/>
      <c r="D386" s="10"/>
      <c r="E386" s="4"/>
      <c r="F386" s="12"/>
      <c r="G386" s="4"/>
      <c r="H386" s="4"/>
      <c r="I386" s="10"/>
      <c r="J386" s="4"/>
      <c r="K386" s="4"/>
      <c r="L386" s="4"/>
      <c r="M386" s="4"/>
    </row>
    <row r="387" spans="1:13" x14ac:dyDescent="0.3">
      <c r="A387" s="4"/>
      <c r="B387" s="4"/>
      <c r="D387" s="10"/>
      <c r="E387" s="4"/>
      <c r="F387" s="12"/>
      <c r="G387" s="4"/>
      <c r="H387" s="4"/>
      <c r="I387" s="10"/>
      <c r="J387" s="4"/>
      <c r="K387" s="4"/>
      <c r="L387" s="4"/>
      <c r="M387" s="4"/>
    </row>
    <row r="388" spans="1:13" x14ac:dyDescent="0.3">
      <c r="A388" s="4"/>
      <c r="B388" s="4"/>
      <c r="D388" s="10"/>
      <c r="E388" s="4"/>
      <c r="F388" s="12"/>
      <c r="G388" s="4"/>
      <c r="H388" s="4"/>
      <c r="I388" s="10"/>
      <c r="J388" s="4"/>
      <c r="K388" s="4"/>
      <c r="L388" s="4"/>
      <c r="M388" s="4"/>
    </row>
    <row r="389" spans="1:13" x14ac:dyDescent="0.3">
      <c r="A389" s="4"/>
      <c r="B389" s="4"/>
      <c r="D389" s="10"/>
      <c r="E389" s="4"/>
      <c r="F389" s="12"/>
      <c r="G389" s="4"/>
      <c r="H389" s="4"/>
      <c r="I389" s="10"/>
      <c r="J389" s="4"/>
      <c r="K389" s="4"/>
      <c r="L389" s="4"/>
      <c r="M389" s="4"/>
    </row>
    <row r="390" spans="1:13" x14ac:dyDescent="0.3">
      <c r="A390" s="4"/>
      <c r="B390" s="4"/>
      <c r="D390" s="10"/>
      <c r="E390" s="4"/>
      <c r="F390" s="12"/>
      <c r="G390" s="4"/>
      <c r="H390" s="4"/>
      <c r="I390" s="10"/>
      <c r="J390" s="4"/>
      <c r="K390" s="4"/>
      <c r="L390" s="4"/>
      <c r="M390" s="4"/>
    </row>
    <row r="391" spans="1:13" x14ac:dyDescent="0.3">
      <c r="A391" s="4"/>
      <c r="B391" s="4"/>
      <c r="D391" s="10"/>
      <c r="E391" s="4"/>
      <c r="F391" s="12"/>
      <c r="G391" s="4"/>
      <c r="H391" s="4"/>
      <c r="I391" s="10"/>
      <c r="J391" s="4"/>
      <c r="K391" s="4"/>
      <c r="L391" s="4"/>
      <c r="M391" s="4"/>
    </row>
    <row r="392" spans="1:13" x14ac:dyDescent="0.3">
      <c r="A392" s="4"/>
      <c r="B392" s="4"/>
      <c r="D392" s="10"/>
      <c r="E392" s="4"/>
      <c r="F392" s="12"/>
      <c r="G392" s="4"/>
      <c r="H392" s="4"/>
      <c r="I392" s="10"/>
      <c r="J392" s="4"/>
      <c r="K392" s="4"/>
      <c r="L392" s="4"/>
      <c r="M392" s="4"/>
    </row>
    <row r="393" spans="1:13" x14ac:dyDescent="0.3">
      <c r="A393" s="4"/>
      <c r="B393" s="4"/>
      <c r="D393" s="10"/>
      <c r="E393" s="4"/>
      <c r="F393" s="12"/>
      <c r="G393" s="4"/>
      <c r="H393" s="4"/>
      <c r="I393" s="10"/>
      <c r="J393" s="4"/>
      <c r="K393" s="4"/>
      <c r="L393" s="4"/>
      <c r="M393" s="4"/>
    </row>
    <row r="394" spans="1:13" x14ac:dyDescent="0.3">
      <c r="A394" s="4"/>
      <c r="B394" s="4"/>
      <c r="D394" s="10"/>
      <c r="E394" s="4"/>
      <c r="F394" s="12"/>
      <c r="G394" s="4"/>
      <c r="H394" s="4"/>
      <c r="I394" s="10"/>
      <c r="J394" s="4"/>
      <c r="K394" s="4"/>
      <c r="L394" s="4"/>
      <c r="M394" s="4"/>
    </row>
    <row r="395" spans="1:13" x14ac:dyDescent="0.3">
      <c r="A395" s="4"/>
      <c r="B395" s="4"/>
      <c r="D395" s="10"/>
      <c r="E395" s="4"/>
      <c r="F395" s="12"/>
      <c r="G395" s="4"/>
      <c r="H395" s="4"/>
      <c r="I395" s="10"/>
      <c r="J395" s="4"/>
      <c r="K395" s="4"/>
      <c r="L395" s="4"/>
      <c r="M395" s="4"/>
    </row>
    <row r="396" spans="1:13" x14ac:dyDescent="0.3">
      <c r="A396" s="4"/>
      <c r="B396" s="4"/>
      <c r="D396" s="10"/>
      <c r="E396" s="4"/>
      <c r="F396" s="12"/>
      <c r="G396" s="4"/>
      <c r="H396" s="4"/>
      <c r="I396" s="10"/>
      <c r="J396" s="4"/>
      <c r="K396" s="4"/>
      <c r="L396" s="4"/>
      <c r="M396" s="4"/>
    </row>
    <row r="397" spans="1:13" x14ac:dyDescent="0.3">
      <c r="A397" s="4"/>
      <c r="B397" s="4"/>
      <c r="D397" s="10"/>
      <c r="E397" s="4"/>
      <c r="F397" s="12"/>
      <c r="G397" s="4"/>
      <c r="H397" s="4"/>
      <c r="I397" s="10"/>
      <c r="J397" s="4"/>
      <c r="K397" s="4"/>
      <c r="L397" s="4"/>
      <c r="M397" s="4"/>
    </row>
    <row r="398" spans="1:13" x14ac:dyDescent="0.3">
      <c r="A398" s="4"/>
      <c r="B398" s="4"/>
      <c r="D398" s="10"/>
      <c r="E398" s="4"/>
      <c r="F398" s="12"/>
      <c r="G398" s="4"/>
      <c r="H398" s="4"/>
      <c r="I398" s="10"/>
      <c r="J398" s="4"/>
      <c r="K398" s="4"/>
      <c r="L398" s="4"/>
      <c r="M398" s="4"/>
    </row>
    <row r="399" spans="1:13" x14ac:dyDescent="0.3">
      <c r="A399" s="4"/>
      <c r="B399" s="4"/>
      <c r="D399" s="10"/>
      <c r="E399" s="4"/>
      <c r="F399" s="12"/>
      <c r="G399" s="4"/>
      <c r="H399" s="4"/>
      <c r="I399" s="10"/>
      <c r="J399" s="4"/>
      <c r="K399" s="4"/>
      <c r="L399" s="4"/>
      <c r="M399" s="4"/>
    </row>
    <row r="400" spans="1:13" x14ac:dyDescent="0.3">
      <c r="A400" s="4"/>
      <c r="B400" s="4"/>
      <c r="D400" s="10"/>
      <c r="E400" s="4"/>
      <c r="F400" s="12"/>
      <c r="G400" s="4"/>
      <c r="H400" s="4"/>
      <c r="I400" s="10"/>
      <c r="J400" s="4"/>
      <c r="K400" s="4"/>
      <c r="L400" s="4"/>
      <c r="M400" s="4"/>
    </row>
    <row r="401" spans="1:13" x14ac:dyDescent="0.3">
      <c r="A401" s="4"/>
      <c r="B401" s="4"/>
      <c r="D401" s="10"/>
      <c r="E401" s="4"/>
      <c r="F401" s="12"/>
      <c r="G401" s="4"/>
      <c r="H401" s="4"/>
      <c r="I401" s="10"/>
      <c r="J401" s="4"/>
      <c r="K401" s="4"/>
      <c r="L401" s="4"/>
      <c r="M401" s="4"/>
    </row>
    <row r="402" spans="1:13" x14ac:dyDescent="0.3">
      <c r="A402" s="4"/>
      <c r="B402" s="4"/>
      <c r="D402" s="10"/>
      <c r="E402" s="4"/>
      <c r="F402" s="12"/>
      <c r="G402" s="4"/>
      <c r="H402" s="4"/>
      <c r="I402" s="10"/>
      <c r="J402" s="4"/>
      <c r="K402" s="4"/>
      <c r="L402" s="4"/>
      <c r="M402" s="4"/>
    </row>
    <row r="403" spans="1:13" x14ac:dyDescent="0.3">
      <c r="A403" s="4"/>
      <c r="B403" s="4"/>
      <c r="D403" s="10"/>
      <c r="E403" s="4"/>
      <c r="F403" s="12"/>
      <c r="G403" s="4"/>
      <c r="H403" s="4"/>
      <c r="I403" s="10"/>
      <c r="J403" s="4"/>
      <c r="K403" s="4"/>
      <c r="L403" s="4"/>
      <c r="M403" s="4"/>
    </row>
    <row r="404" spans="1:13" x14ac:dyDescent="0.3">
      <c r="A404" s="4"/>
      <c r="B404" s="4"/>
      <c r="D404" s="10"/>
      <c r="E404" s="4"/>
      <c r="F404" s="12"/>
      <c r="G404" s="4"/>
      <c r="H404" s="4"/>
      <c r="I404" s="10"/>
      <c r="J404" s="4"/>
      <c r="K404" s="4"/>
      <c r="L404" s="4"/>
      <c r="M404" s="4"/>
    </row>
    <row r="405" spans="1:13" x14ac:dyDescent="0.3">
      <c r="A405" s="4"/>
      <c r="B405" s="4"/>
      <c r="D405" s="10"/>
      <c r="E405" s="4"/>
      <c r="F405" s="12"/>
      <c r="G405" s="4"/>
      <c r="H405" s="4"/>
      <c r="I405" s="10"/>
      <c r="J405" s="4"/>
      <c r="K405" s="4"/>
      <c r="L405" s="4"/>
      <c r="M405" s="4"/>
    </row>
    <row r="406" spans="1:13" x14ac:dyDescent="0.3">
      <c r="A406" s="4"/>
      <c r="B406" s="4"/>
      <c r="D406" s="10"/>
      <c r="E406" s="4"/>
      <c r="F406" s="12"/>
      <c r="G406" s="4"/>
      <c r="H406" s="4"/>
      <c r="I406" s="10"/>
      <c r="J406" s="4"/>
      <c r="K406" s="4"/>
      <c r="L406" s="4"/>
      <c r="M406" s="4"/>
    </row>
    <row r="407" spans="1:13" x14ac:dyDescent="0.3">
      <c r="A407" s="4"/>
      <c r="B407" s="4"/>
      <c r="D407" s="10"/>
      <c r="E407" s="4"/>
      <c r="F407" s="12"/>
      <c r="G407" s="4"/>
      <c r="H407" s="4"/>
      <c r="I407" s="10"/>
      <c r="J407" s="4"/>
      <c r="K407" s="4"/>
      <c r="L407" s="4"/>
      <c r="M407" s="4"/>
    </row>
    <row r="408" spans="1:13" x14ac:dyDescent="0.3">
      <c r="A408" s="4"/>
      <c r="B408" s="4"/>
      <c r="D408" s="10"/>
      <c r="E408" s="4"/>
      <c r="F408" s="12"/>
      <c r="G408" s="4"/>
      <c r="H408" s="4"/>
      <c r="I408" s="10"/>
      <c r="J408" s="4"/>
      <c r="K408" s="4"/>
      <c r="L408" s="4"/>
      <c r="M408" s="4"/>
    </row>
    <row r="409" spans="1:13" x14ac:dyDescent="0.3">
      <c r="A409" s="4"/>
      <c r="B409" s="4"/>
      <c r="D409" s="10"/>
      <c r="E409" s="4"/>
      <c r="F409" s="12"/>
      <c r="G409" s="4"/>
      <c r="H409" s="4"/>
      <c r="I409" s="10"/>
      <c r="J409" s="4"/>
      <c r="K409" s="4"/>
      <c r="L409" s="4"/>
      <c r="M409" s="4"/>
    </row>
    <row r="410" spans="1:13" x14ac:dyDescent="0.3">
      <c r="A410" s="4"/>
      <c r="B410" s="4"/>
      <c r="D410" s="10"/>
      <c r="E410" s="4"/>
      <c r="F410" s="12"/>
      <c r="G410" s="4"/>
      <c r="H410" s="4"/>
      <c r="I410" s="10"/>
      <c r="J410" s="4"/>
      <c r="K410" s="4"/>
      <c r="L410" s="4"/>
      <c r="M410" s="4"/>
    </row>
    <row r="411" spans="1:13" x14ac:dyDescent="0.3">
      <c r="A411" s="4"/>
      <c r="B411" s="4"/>
      <c r="D411" s="10"/>
      <c r="E411" s="4"/>
      <c r="F411" s="12"/>
      <c r="G411" s="4"/>
      <c r="H411" s="4"/>
      <c r="I411" s="10"/>
      <c r="J411" s="4"/>
      <c r="K411" s="4"/>
      <c r="L411" s="4"/>
      <c r="M411" s="4"/>
    </row>
    <row r="412" spans="1:13" x14ac:dyDescent="0.3">
      <c r="A412" s="4"/>
      <c r="B412" s="4"/>
      <c r="D412" s="10"/>
      <c r="E412" s="4"/>
      <c r="F412" s="12"/>
      <c r="G412" s="4"/>
      <c r="H412" s="4"/>
      <c r="I412" s="10"/>
      <c r="J412" s="4"/>
      <c r="K412" s="4"/>
      <c r="L412" s="4"/>
      <c r="M412" s="4"/>
    </row>
    <row r="413" spans="1:13" x14ac:dyDescent="0.3">
      <c r="A413" s="4"/>
      <c r="B413" s="4"/>
      <c r="D413" s="10"/>
      <c r="E413" s="4"/>
      <c r="F413" s="12"/>
      <c r="G413" s="4"/>
      <c r="H413" s="4"/>
      <c r="I413" s="10"/>
      <c r="J413" s="4"/>
      <c r="K413" s="4"/>
      <c r="L413" s="4"/>
      <c r="M413" s="4"/>
    </row>
    <row r="414" spans="1:13" x14ac:dyDescent="0.3">
      <c r="A414" s="4"/>
      <c r="B414" s="4"/>
      <c r="D414" s="10"/>
      <c r="E414" s="4"/>
      <c r="F414" s="12"/>
      <c r="G414" s="4"/>
      <c r="H414" s="4"/>
      <c r="I414" s="10"/>
      <c r="J414" s="4"/>
      <c r="K414" s="4"/>
      <c r="L414" s="4"/>
      <c r="M414" s="4"/>
    </row>
    <row r="415" spans="1:13" x14ac:dyDescent="0.3">
      <c r="A415" s="4"/>
      <c r="B415" s="4"/>
      <c r="D415" s="10"/>
      <c r="E415" s="4"/>
      <c r="F415" s="12"/>
      <c r="G415" s="4"/>
      <c r="H415" s="4"/>
      <c r="I415" s="10"/>
      <c r="J415" s="4"/>
      <c r="K415" s="4"/>
      <c r="L415" s="4"/>
      <c r="M415" s="4"/>
    </row>
    <row r="416" spans="1:13" x14ac:dyDescent="0.3">
      <c r="A416" s="4"/>
      <c r="B416" s="4"/>
      <c r="D416" s="10"/>
      <c r="E416" s="4"/>
      <c r="F416" s="12"/>
      <c r="G416" s="4"/>
      <c r="H416" s="4"/>
      <c r="I416" s="10"/>
      <c r="J416" s="4"/>
      <c r="K416" s="4"/>
      <c r="L416" s="4"/>
      <c r="M416" s="4"/>
    </row>
    <row r="417" spans="1:13" x14ac:dyDescent="0.3">
      <c r="A417" s="4"/>
      <c r="B417" s="4"/>
      <c r="D417" s="10"/>
      <c r="E417" s="4"/>
      <c r="F417" s="12"/>
      <c r="G417" s="4"/>
      <c r="H417" s="4"/>
      <c r="I417" s="10"/>
      <c r="J417" s="4"/>
      <c r="K417" s="4"/>
      <c r="L417" s="4"/>
      <c r="M417" s="4"/>
    </row>
    <row r="418" spans="1:13" x14ac:dyDescent="0.3">
      <c r="A418" s="4"/>
      <c r="B418" s="4"/>
      <c r="D418" s="10"/>
      <c r="E418" s="4"/>
      <c r="F418" s="12"/>
      <c r="G418" s="4"/>
      <c r="H418" s="4"/>
      <c r="I418" s="10"/>
      <c r="J418" s="4"/>
      <c r="K418" s="4"/>
      <c r="L418" s="4"/>
      <c r="M418" s="4"/>
    </row>
    <row r="419" spans="1:13" x14ac:dyDescent="0.3">
      <c r="A419" s="4"/>
      <c r="B419" s="4"/>
      <c r="D419" s="10"/>
      <c r="E419" s="4"/>
      <c r="F419" s="12"/>
      <c r="G419" s="4"/>
      <c r="H419" s="4"/>
      <c r="I419" s="10"/>
      <c r="J419" s="4"/>
      <c r="K419" s="4"/>
      <c r="L419" s="4"/>
      <c r="M419" s="4"/>
    </row>
    <row r="420" spans="1:13" x14ac:dyDescent="0.3">
      <c r="A420" s="4"/>
      <c r="B420" s="4"/>
      <c r="D420" s="10"/>
      <c r="E420" s="4"/>
      <c r="F420" s="12"/>
      <c r="G420" s="4"/>
      <c r="H420" s="4"/>
      <c r="I420" s="10"/>
      <c r="J420" s="4"/>
      <c r="K420" s="4"/>
      <c r="L420" s="4"/>
      <c r="M420" s="4"/>
    </row>
    <row r="421" spans="1:13" x14ac:dyDescent="0.3">
      <c r="A421" s="4"/>
      <c r="B421" s="4"/>
      <c r="D421" s="10"/>
      <c r="E421" s="4"/>
      <c r="F421" s="12"/>
      <c r="G421" s="4"/>
      <c r="H421" s="4"/>
      <c r="I421" s="10"/>
      <c r="J421" s="4"/>
      <c r="K421" s="4"/>
      <c r="L421" s="4"/>
      <c r="M421" s="4"/>
    </row>
    <row r="422" spans="1:13" x14ac:dyDescent="0.3">
      <c r="A422" s="4"/>
      <c r="B422" s="4"/>
      <c r="D422" s="10"/>
      <c r="E422" s="4"/>
      <c r="F422" s="12"/>
      <c r="G422" s="4"/>
      <c r="H422" s="4"/>
      <c r="I422" s="10"/>
      <c r="J422" s="4"/>
      <c r="K422" s="4"/>
      <c r="L422" s="4"/>
      <c r="M422" s="4"/>
    </row>
    <row r="423" spans="1:13" x14ac:dyDescent="0.3">
      <c r="A423" s="4"/>
      <c r="B423" s="4"/>
      <c r="D423" s="10"/>
      <c r="E423" s="4"/>
      <c r="F423" s="12"/>
      <c r="G423" s="4"/>
      <c r="H423" s="4"/>
      <c r="I423" s="10"/>
      <c r="J423" s="4"/>
      <c r="K423" s="4"/>
      <c r="L423" s="4"/>
      <c r="M423" s="4"/>
    </row>
    <row r="424" spans="1:13" x14ac:dyDescent="0.3">
      <c r="A424" s="4"/>
      <c r="B424" s="4"/>
      <c r="D424" s="10"/>
      <c r="E424" s="4"/>
      <c r="F424" s="12"/>
      <c r="G424" s="4"/>
      <c r="H424" s="4"/>
      <c r="I424" s="10"/>
      <c r="J424" s="4"/>
      <c r="K424" s="4"/>
      <c r="L424" s="4"/>
      <c r="M424" s="4"/>
    </row>
    <row r="425" spans="1:13" x14ac:dyDescent="0.3">
      <c r="A425" s="4"/>
      <c r="B425" s="4"/>
      <c r="D425" s="10"/>
      <c r="E425" s="4"/>
      <c r="F425" s="12"/>
      <c r="G425" s="4"/>
      <c r="H425" s="4"/>
      <c r="I425" s="10"/>
      <c r="J425" s="4"/>
      <c r="K425" s="4"/>
      <c r="L425" s="4"/>
      <c r="M425" s="4"/>
    </row>
    <row r="426" spans="1:13" x14ac:dyDescent="0.3">
      <c r="A426" s="4"/>
      <c r="B426" s="4"/>
      <c r="D426" s="10"/>
      <c r="E426" s="4"/>
      <c r="F426" s="12"/>
      <c r="G426" s="4"/>
      <c r="H426" s="4"/>
      <c r="I426" s="10"/>
      <c r="J426" s="4"/>
      <c r="K426" s="4"/>
      <c r="L426" s="4"/>
      <c r="M426" s="4"/>
    </row>
    <row r="427" spans="1:13" x14ac:dyDescent="0.3">
      <c r="A427" s="4"/>
      <c r="B427" s="4"/>
      <c r="D427" s="10"/>
      <c r="E427" s="4"/>
      <c r="F427" s="12"/>
      <c r="G427" s="4"/>
      <c r="H427" s="4"/>
      <c r="I427" s="10"/>
      <c r="J427" s="4"/>
      <c r="K427" s="4"/>
      <c r="L427" s="4"/>
      <c r="M427" s="4"/>
    </row>
    <row r="428" spans="1:13" x14ac:dyDescent="0.3">
      <c r="A428" s="4"/>
      <c r="B428" s="4"/>
      <c r="D428" s="10"/>
      <c r="E428" s="4"/>
      <c r="F428" s="12"/>
      <c r="G428" s="4"/>
      <c r="H428" s="4"/>
      <c r="I428" s="10"/>
      <c r="J428" s="4"/>
      <c r="K428" s="4"/>
      <c r="L428" s="4"/>
      <c r="M428" s="4"/>
    </row>
    <row r="429" spans="1:13" x14ac:dyDescent="0.3">
      <c r="A429" s="4"/>
      <c r="B429" s="4"/>
      <c r="D429" s="10"/>
      <c r="E429" s="4"/>
      <c r="F429" s="12"/>
      <c r="G429" s="4"/>
      <c r="H429" s="4"/>
      <c r="I429" s="10"/>
      <c r="J429" s="4"/>
      <c r="K429" s="4"/>
      <c r="L429" s="4"/>
      <c r="M429" s="4"/>
    </row>
    <row r="430" spans="1:13" x14ac:dyDescent="0.3">
      <c r="A430" s="4"/>
      <c r="B430" s="4"/>
      <c r="D430" s="10"/>
      <c r="E430" s="4"/>
      <c r="F430" s="12"/>
      <c r="G430" s="4"/>
      <c r="H430" s="4"/>
      <c r="I430" s="10"/>
      <c r="J430" s="4"/>
      <c r="K430" s="4"/>
      <c r="L430" s="4"/>
      <c r="M430" s="4"/>
    </row>
    <row r="431" spans="1:13" x14ac:dyDescent="0.3">
      <c r="A431" s="4"/>
      <c r="B431" s="4"/>
      <c r="D431" s="10"/>
      <c r="E431" s="4"/>
      <c r="F431" s="12"/>
      <c r="G431" s="4"/>
      <c r="H431" s="4"/>
      <c r="I431" s="10"/>
      <c r="J431" s="4"/>
      <c r="K431" s="4"/>
      <c r="L431" s="4"/>
      <c r="M431" s="4"/>
    </row>
    <row r="432" spans="1:13" x14ac:dyDescent="0.3">
      <c r="A432" s="4"/>
      <c r="B432" s="4"/>
      <c r="D432" s="10"/>
      <c r="E432" s="4"/>
      <c r="F432" s="12"/>
      <c r="G432" s="4"/>
      <c r="H432" s="4"/>
      <c r="I432" s="10"/>
      <c r="J432" s="4"/>
      <c r="K432" s="4"/>
      <c r="L432" s="4"/>
      <c r="M432" s="4"/>
    </row>
    <row r="433" spans="1:13" x14ac:dyDescent="0.3">
      <c r="A433" s="4"/>
      <c r="B433" s="4"/>
      <c r="D433" s="10"/>
      <c r="E433" s="4"/>
      <c r="F433" s="12"/>
      <c r="G433" s="4"/>
      <c r="H433" s="4"/>
      <c r="I433" s="10"/>
      <c r="J433" s="4"/>
      <c r="K433" s="4"/>
      <c r="L433" s="4"/>
      <c r="M433" s="4"/>
    </row>
    <row r="434" spans="1:13" x14ac:dyDescent="0.3">
      <c r="A434" s="4"/>
      <c r="B434" s="4"/>
      <c r="D434" s="10"/>
      <c r="E434" s="4"/>
      <c r="F434" s="12"/>
      <c r="G434" s="4"/>
      <c r="H434" s="4"/>
      <c r="I434" s="10"/>
      <c r="J434" s="4"/>
      <c r="K434" s="4"/>
      <c r="L434" s="4"/>
      <c r="M434" s="4"/>
    </row>
    <row r="435" spans="1:13" x14ac:dyDescent="0.3">
      <c r="A435" s="4"/>
      <c r="B435" s="4"/>
      <c r="D435" s="10"/>
      <c r="E435" s="4"/>
      <c r="F435" s="12"/>
      <c r="G435" s="4"/>
      <c r="H435" s="4"/>
      <c r="I435" s="10"/>
      <c r="J435" s="4"/>
      <c r="K435" s="4"/>
      <c r="L435" s="4"/>
      <c r="M435" s="4"/>
    </row>
    <row r="436" spans="1:13" x14ac:dyDescent="0.3">
      <c r="A436" s="4"/>
      <c r="B436" s="4"/>
      <c r="D436" s="10"/>
      <c r="E436" s="4"/>
      <c r="F436" s="12"/>
      <c r="G436" s="4"/>
      <c r="H436" s="4"/>
      <c r="I436" s="10"/>
      <c r="J436" s="4"/>
      <c r="K436" s="4"/>
      <c r="L436" s="4"/>
      <c r="M436" s="4"/>
    </row>
    <row r="437" spans="1:13" x14ac:dyDescent="0.3">
      <c r="A437" s="4"/>
      <c r="B437" s="4"/>
      <c r="D437" s="10"/>
      <c r="E437" s="4"/>
      <c r="F437" s="12"/>
      <c r="G437" s="4"/>
      <c r="H437" s="4"/>
      <c r="I437" s="10"/>
      <c r="J437" s="4"/>
      <c r="K437" s="4"/>
      <c r="L437" s="4"/>
      <c r="M437" s="4"/>
    </row>
    <row r="438" spans="1:13" x14ac:dyDescent="0.3">
      <c r="A438" s="4"/>
      <c r="B438" s="4"/>
      <c r="D438" s="10"/>
      <c r="E438" s="4"/>
      <c r="F438" s="12"/>
      <c r="G438" s="4"/>
      <c r="H438" s="4"/>
      <c r="I438" s="10"/>
      <c r="J438" s="4"/>
      <c r="K438" s="4"/>
      <c r="L438" s="4"/>
      <c r="M438" s="4"/>
    </row>
    <row r="439" spans="1:13" x14ac:dyDescent="0.3">
      <c r="A439" s="4"/>
      <c r="B439" s="4"/>
      <c r="D439" s="10"/>
      <c r="E439" s="4"/>
      <c r="F439" s="12"/>
      <c r="G439" s="4"/>
      <c r="H439" s="4"/>
      <c r="I439" s="10"/>
      <c r="J439" s="4"/>
      <c r="K439" s="4"/>
      <c r="L439" s="4"/>
      <c r="M439" s="4"/>
    </row>
    <row r="440" spans="1:13" x14ac:dyDescent="0.3">
      <c r="A440" s="4"/>
      <c r="B440" s="4"/>
      <c r="D440" s="10"/>
      <c r="E440" s="4"/>
      <c r="F440" s="12"/>
      <c r="G440" s="4"/>
      <c r="H440" s="4"/>
      <c r="I440" s="10"/>
      <c r="J440" s="4"/>
      <c r="K440" s="4"/>
      <c r="L440" s="4"/>
      <c r="M440" s="4"/>
    </row>
    <row r="441" spans="1:13" x14ac:dyDescent="0.3">
      <c r="A441" s="4"/>
      <c r="B441" s="4"/>
      <c r="D441" s="10"/>
      <c r="E441" s="4"/>
      <c r="F441" s="12"/>
      <c r="G441" s="4"/>
      <c r="H441" s="4"/>
      <c r="I441" s="10"/>
      <c r="J441" s="4"/>
      <c r="K441" s="4"/>
      <c r="L441" s="4"/>
      <c r="M441" s="4"/>
    </row>
  </sheetData>
  <mergeCells count="21">
    <mergeCell ref="D4:G4"/>
    <mergeCell ref="B4:B5"/>
    <mergeCell ref="A2:M2"/>
    <mergeCell ref="L1:M1"/>
    <mergeCell ref="A59:M59"/>
    <mergeCell ref="C4:C5"/>
    <mergeCell ref="H4:H5"/>
    <mergeCell ref="A6:M6"/>
    <mergeCell ref="A14:M14"/>
    <mergeCell ref="M4:M5"/>
    <mergeCell ref="A4:A5"/>
    <mergeCell ref="I4:L4"/>
    <mergeCell ref="A23:M23"/>
    <mergeCell ref="A33:M33"/>
    <mergeCell ref="A7:M7"/>
    <mergeCell ref="A63:M63"/>
    <mergeCell ref="A65:M65"/>
    <mergeCell ref="A68:C68"/>
    <mergeCell ref="A41:M41"/>
    <mergeCell ref="A52:M52"/>
    <mergeCell ref="A62:M62"/>
  </mergeCells>
  <pageMargins left="0.70866141732283472" right="0.70866141732283472" top="0.74803149606299213" bottom="0.74803149606299213" header="0.31496062992125984" footer="0.31496062992125984"/>
  <pageSetup paperSize="9"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2" sqref="A2"/>
    </sheetView>
  </sheetViews>
  <sheetFormatPr defaultRowHeight="14.4" x14ac:dyDescent="0.3"/>
  <cols>
    <col min="1" max="1" width="10.44140625" bestFit="1" customWidth="1"/>
  </cols>
  <sheetData>
    <row r="1" spans="1:1" x14ac:dyDescent="0.3">
      <c r="A1" s="13">
        <v>7416283.5300000003</v>
      </c>
    </row>
    <row r="2" spans="1:1" x14ac:dyDescent="0.3">
      <c r="A2" s="13">
        <v>7416283.5299999993</v>
      </c>
    </row>
    <row r="3" spans="1:1" x14ac:dyDescent="0.3">
      <c r="A3" s="13">
        <f>A1-A2</f>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2021-11-12T09:44:12Z</dcterms:modified>
</cp:coreProperties>
</file>