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795" windowHeight="11325" activeTab="0"/>
  </bookViews>
  <sheets>
    <sheet name="2024 січень" sheetId="1" r:id="rId1"/>
  </sheets>
  <definedNames>
    <definedName name="_xlnm.Print_Area" localSheetId="0">'2024 січень'!$A$1:$E$71</definedName>
  </definedNames>
  <calcPr fullCalcOnLoad="1"/>
</workbook>
</file>

<file path=xl/sharedStrings.xml><?xml version="1.0" encoding="utf-8"?>
<sst xmlns="http://schemas.openxmlformats.org/spreadsheetml/2006/main" count="61" uniqueCount="36">
  <si>
    <t>Додаток 5</t>
  </si>
  <si>
    <t xml:space="preserve">до рішення Київської міської ради   від 14 грудня 2023 року  № 7531/7572                                                  (в редакції  рішення Київської міської ради         </t>
  </si>
  <si>
    <t>від___________ №____</t>
  </si>
  <si>
    <t>Міжбюджетні трансферти бюджету міста Києва на 2024 рік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</si>
  <si>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</si>
  <si>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</si>
  <si>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</si>
  <si>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</si>
  <si>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</si>
  <si>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</si>
  <si>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</si>
  <si>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</si>
  <si>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</si>
  <si>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</si>
  <si>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</si>
  <si>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</si>
  <si>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</si>
  <si>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</si>
  <si>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</si>
  <si>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</si>
  <si>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</si>
  <si>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</si>
  <si>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</si>
  <si>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</si>
  <si>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</si>
  <si>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
класифікації
видатків та
кредитування
місцевого бюджету/
Код бюджету</t>
  </si>
  <si>
    <t>Код типової
програмної
класифікації
видатків та
кредитування
місцевого
бюджету</t>
  </si>
  <si>
    <t>Найменування трансферту/
Найменування бюджету – отримувача міжбюджетного трансферту</t>
  </si>
  <si>
    <t>0119150</t>
  </si>
  <si>
    <t>Інші дотації з місцевого бюджету</t>
  </si>
  <si>
    <t xml:space="preserve">Бюджет Козинської селищної ради </t>
  </si>
  <si>
    <t xml:space="preserve">Бюджет Феодосіївської сільської територіальної громади </t>
  </si>
  <si>
    <t>Субвенція з місцевого бюджету державному бюджету на виконання програм соціально-економічного розвитку регіонів</t>
  </si>
  <si>
    <t>УСЬОГО за розділом І та ІІ, у тому числі:</t>
  </si>
  <si>
    <t>Віталій КЛИЧКО</t>
  </si>
  <si>
    <t>Київський міський голова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</si>
</sst>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6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106" zoomScaleSheetLayoutView="106" zoomScalePageLayoutView="0" workbookViewId="0" topLeftCell="A34">
      <selection activeCell="E52" sqref="E52"/>
    </sheetView>
  </sheetViews>
  <sheetFormatPr defaultColWidth="9.140625" defaultRowHeight="15"/>
  <cols>
    <col min="1" max="1" width="18.421875" style="1" customWidth="1"/>
    <col min="2" max="2" width="14.00390625" style="1" customWidth="1"/>
    <col min="3" max="3" width="81.140625" style="35" customWidth="1"/>
    <col min="4" max="4" width="19.421875" style="35" customWidth="1"/>
    <col min="5" max="5" width="21.00390625" style="5" customWidth="1"/>
    <col min="6" max="6" width="9.140625" style="2" hidden="1" customWidth="1"/>
    <col min="7" max="16384" width="9.140625" style="2" customWidth="1"/>
  </cols>
  <sheetData>
    <row r="1" spans="3:5" ht="14.25" customHeight="1">
      <c r="C1" s="2"/>
      <c r="D1" s="36" t="s">
        <v>0</v>
      </c>
      <c r="E1" s="36"/>
    </row>
    <row r="2" spans="3:5" ht="35.25" customHeight="1">
      <c r="C2" s="2"/>
      <c r="D2" s="37" t="s">
        <v>1</v>
      </c>
      <c r="E2" s="37"/>
    </row>
    <row r="3" spans="3:6" ht="21" customHeight="1">
      <c r="C3" s="2"/>
      <c r="D3" s="38" t="s">
        <v>2</v>
      </c>
      <c r="E3" s="38"/>
      <c r="F3" s="4"/>
    </row>
    <row r="4" spans="3:4" ht="11.25" customHeight="1" hidden="1">
      <c r="C4" s="2"/>
      <c r="D4" s="2"/>
    </row>
    <row r="5" spans="3:5" ht="11.25" customHeight="1" hidden="1">
      <c r="C5" s="2"/>
      <c r="D5" s="2"/>
      <c r="E5" s="6"/>
    </row>
    <row r="6" spans="3:5" ht="11.25" customHeight="1" hidden="1">
      <c r="C6" s="2"/>
      <c r="D6" s="2"/>
      <c r="E6" s="6"/>
    </row>
    <row r="7" spans="1:5" s="8" customFormat="1" ht="4.5" customHeight="1">
      <c r="A7" s="7"/>
      <c r="B7" s="7"/>
      <c r="E7" s="9"/>
    </row>
    <row r="8" spans="1:5" ht="21" customHeight="1">
      <c r="A8" s="39" t="s">
        <v>3</v>
      </c>
      <c r="B8" s="39"/>
      <c r="C8" s="39"/>
      <c r="D8" s="39"/>
      <c r="E8" s="39"/>
    </row>
    <row r="9" spans="3:5" ht="6" customHeight="1">
      <c r="C9" s="2"/>
      <c r="D9" s="2"/>
      <c r="E9" s="6"/>
    </row>
    <row r="10" spans="2:5" ht="12.75" customHeight="1">
      <c r="B10" s="40">
        <v>2600000000</v>
      </c>
      <c r="C10" s="40"/>
      <c r="D10" s="40"/>
      <c r="E10" s="40"/>
    </row>
    <row r="11" spans="2:5" ht="11.25" customHeight="1">
      <c r="B11" s="41" t="s">
        <v>4</v>
      </c>
      <c r="C11" s="41"/>
      <c r="D11" s="41"/>
      <c r="E11" s="41"/>
    </row>
    <row r="12" spans="3:5" ht="3" customHeight="1">
      <c r="C12" s="2"/>
      <c r="D12" s="2"/>
      <c r="E12" s="6"/>
    </row>
    <row r="13" spans="1:5" ht="25.5" customHeight="1">
      <c r="A13" s="42" t="s">
        <v>5</v>
      </c>
      <c r="B13" s="42"/>
      <c r="C13" s="42"/>
      <c r="D13" s="42"/>
      <c r="E13" s="42"/>
    </row>
    <row r="14" spans="3:5" ht="12.75" customHeight="1">
      <c r="C14" s="2"/>
      <c r="D14" s="2"/>
      <c r="E14" s="10" t="s">
        <v>6</v>
      </c>
    </row>
    <row r="15" spans="1:5" ht="15.75" customHeight="1">
      <c r="A15" s="43" t="s">
        <v>7</v>
      </c>
      <c r="B15" s="45" t="s">
        <v>8</v>
      </c>
      <c r="C15" s="46"/>
      <c r="D15" s="47"/>
      <c r="E15" s="43" t="s">
        <v>9</v>
      </c>
    </row>
    <row r="16" spans="1:5" ht="47.25" customHeight="1">
      <c r="A16" s="44"/>
      <c r="B16" s="48"/>
      <c r="C16" s="49"/>
      <c r="D16" s="50"/>
      <c r="E16" s="44"/>
    </row>
    <row r="17" spans="1:5" ht="11.25" customHeight="1" hidden="1">
      <c r="A17" s="11">
        <v>1</v>
      </c>
      <c r="B17" s="51">
        <v>2</v>
      </c>
      <c r="C17" s="51"/>
      <c r="D17" s="11"/>
      <c r="E17" s="11">
        <v>3</v>
      </c>
    </row>
    <row r="18" spans="1:5" ht="33.75" customHeight="1">
      <c r="A18" s="52" t="s">
        <v>10</v>
      </c>
      <c r="B18" s="52"/>
      <c r="C18" s="52"/>
      <c r="D18" s="52"/>
      <c r="E18" s="52"/>
    </row>
    <row r="19" spans="1:5" s="6" customFormat="1" ht="30.75" customHeight="1">
      <c r="A19" s="11">
        <v>41021000</v>
      </c>
      <c r="B19" s="53" t="s">
        <v>11</v>
      </c>
      <c r="C19" s="54"/>
      <c r="D19" s="55"/>
      <c r="E19" s="12">
        <v>74938000</v>
      </c>
    </row>
    <row r="20" spans="1:5" s="6" customFormat="1" ht="30.75" customHeight="1">
      <c r="A20" s="11">
        <v>9900000000</v>
      </c>
      <c r="B20" s="53" t="s">
        <v>12</v>
      </c>
      <c r="C20" s="54"/>
      <c r="D20" s="55"/>
      <c r="E20" s="12">
        <f>E19</f>
        <v>74938000</v>
      </c>
    </row>
    <row r="21" spans="1:5" s="15" customFormat="1" ht="30.75" customHeight="1">
      <c r="A21" s="13">
        <v>41033000</v>
      </c>
      <c r="B21" s="56" t="s">
        <v>13</v>
      </c>
      <c r="C21" s="57"/>
      <c r="D21" s="58"/>
      <c r="E21" s="14">
        <v>80513400</v>
      </c>
    </row>
    <row r="22" spans="1:5" s="6" customFormat="1" ht="30.75" customHeight="1">
      <c r="A22" s="11">
        <v>9900000000</v>
      </c>
      <c r="B22" s="53" t="s">
        <v>12</v>
      </c>
      <c r="C22" s="54"/>
      <c r="D22" s="55"/>
      <c r="E22" s="12">
        <f>E21</f>
        <v>80513400</v>
      </c>
    </row>
    <row r="23" spans="1:5" s="6" customFormat="1" ht="30.75" customHeight="1">
      <c r="A23" s="11">
        <v>41033900</v>
      </c>
      <c r="B23" s="53" t="s">
        <v>14</v>
      </c>
      <c r="C23" s="54"/>
      <c r="D23" s="55"/>
      <c r="E23" s="12">
        <f>5207934900+1144492800</f>
        <v>6352427700</v>
      </c>
    </row>
    <row r="24" spans="1:5" s="6" customFormat="1" ht="30.75" customHeight="1">
      <c r="A24" s="11">
        <v>9900000000</v>
      </c>
      <c r="B24" s="53" t="s">
        <v>12</v>
      </c>
      <c r="C24" s="54"/>
      <c r="D24" s="55"/>
      <c r="E24" s="16">
        <f>E23</f>
        <v>6352427700</v>
      </c>
    </row>
    <row r="25" spans="1:5" ht="47.25" customHeight="1">
      <c r="A25" s="11">
        <v>41034400</v>
      </c>
      <c r="B25" s="59" t="s">
        <v>15</v>
      </c>
      <c r="C25" s="60"/>
      <c r="D25" s="61"/>
      <c r="E25" s="12">
        <v>1830600</v>
      </c>
    </row>
    <row r="26" spans="1:5" s="6" customFormat="1" ht="26.25" customHeight="1">
      <c r="A26" s="11">
        <v>9900000000</v>
      </c>
      <c r="B26" s="62" t="s">
        <v>12</v>
      </c>
      <c r="C26" s="63"/>
      <c r="D26" s="64"/>
      <c r="E26" s="12">
        <f>E25</f>
        <v>1830600</v>
      </c>
    </row>
    <row r="27" spans="1:5" s="6" customFormat="1" ht="15.75" customHeight="1" hidden="1">
      <c r="A27" s="11">
        <v>41035400</v>
      </c>
      <c r="B27" s="62" t="s">
        <v>16</v>
      </c>
      <c r="C27" s="63"/>
      <c r="D27" s="64"/>
      <c r="E27" s="12">
        <f>16891000-16891000</f>
        <v>0</v>
      </c>
    </row>
    <row r="28" spans="1:5" s="6" customFormat="1" ht="15.75" customHeight="1" hidden="1">
      <c r="A28" s="11">
        <v>99000000000</v>
      </c>
      <c r="B28" s="62" t="s">
        <v>12</v>
      </c>
      <c r="C28" s="63"/>
      <c r="D28" s="64"/>
      <c r="E28" s="12">
        <f>E27</f>
        <v>0</v>
      </c>
    </row>
    <row r="29" spans="1:5" s="6" customFormat="1" ht="33.75" customHeight="1" hidden="1">
      <c r="A29" s="11">
        <v>41035600</v>
      </c>
      <c r="B29" s="62" t="s">
        <v>17</v>
      </c>
      <c r="C29" s="63"/>
      <c r="D29" s="64"/>
      <c r="E29" s="12">
        <v>0</v>
      </c>
    </row>
    <row r="30" spans="1:5" s="6" customFormat="1" ht="17.25" customHeight="1" hidden="1">
      <c r="A30" s="11">
        <v>9900000000</v>
      </c>
      <c r="B30" s="62" t="s">
        <v>12</v>
      </c>
      <c r="C30" s="63"/>
      <c r="D30" s="64"/>
      <c r="E30" s="12">
        <f>E29</f>
        <v>0</v>
      </c>
    </row>
    <row r="31" spans="1:5" s="6" customFormat="1" ht="17.25" customHeight="1" hidden="1">
      <c r="A31" s="65" t="s">
        <v>18</v>
      </c>
      <c r="B31" s="65"/>
      <c r="C31" s="65"/>
      <c r="D31" s="65"/>
      <c r="E31" s="65"/>
    </row>
    <row r="32" spans="1:5" s="6" customFormat="1" ht="37.5" customHeight="1" hidden="1">
      <c r="A32" s="11">
        <v>41037300</v>
      </c>
      <c r="B32" s="62" t="s">
        <v>19</v>
      </c>
      <c r="C32" s="63"/>
      <c r="D32" s="64"/>
      <c r="E32" s="12"/>
    </row>
    <row r="33" spans="1:5" s="6" customFormat="1" ht="18" customHeight="1" hidden="1">
      <c r="A33" s="11">
        <v>9900000000</v>
      </c>
      <c r="B33" s="62" t="s">
        <v>12</v>
      </c>
      <c r="C33" s="63"/>
      <c r="D33" s="64"/>
      <c r="E33" s="12">
        <f>E32</f>
        <v>0</v>
      </c>
    </row>
    <row r="34" spans="1:5" s="9" customFormat="1" ht="27" customHeight="1">
      <c r="A34" s="17" t="s">
        <v>20</v>
      </c>
      <c r="B34" s="66" t="s">
        <v>21</v>
      </c>
      <c r="C34" s="67"/>
      <c r="D34" s="68"/>
      <c r="E34" s="12">
        <f>E35+E36</f>
        <v>6509709700</v>
      </c>
    </row>
    <row r="35" spans="1:5" s="6" customFormat="1" ht="21.75" customHeight="1">
      <c r="A35" s="17" t="s">
        <v>20</v>
      </c>
      <c r="B35" s="66" t="s">
        <v>22</v>
      </c>
      <c r="C35" s="67"/>
      <c r="D35" s="68"/>
      <c r="E35" s="12">
        <f>E30+E28+E26+E24+E22+E20</f>
        <v>6509709700</v>
      </c>
    </row>
    <row r="36" spans="1:5" ht="15.75" customHeight="1" hidden="1">
      <c r="A36" s="17" t="s">
        <v>20</v>
      </c>
      <c r="B36" s="69" t="s">
        <v>23</v>
      </c>
      <c r="C36" s="70"/>
      <c r="D36" s="71"/>
      <c r="E36" s="12">
        <f>E33</f>
        <v>0</v>
      </c>
    </row>
    <row r="37" spans="1:5" ht="5.25" customHeight="1">
      <c r="A37" s="18"/>
      <c r="B37" s="72"/>
      <c r="C37" s="72"/>
      <c r="D37" s="72"/>
      <c r="E37" s="19"/>
    </row>
    <row r="38" spans="1:5" ht="4.5" customHeight="1">
      <c r="A38" s="18"/>
      <c r="B38" s="73"/>
      <c r="C38" s="73"/>
      <c r="D38" s="73"/>
      <c r="E38" s="3"/>
    </row>
    <row r="39" spans="1:6" ht="39" customHeight="1">
      <c r="A39" s="42" t="s">
        <v>24</v>
      </c>
      <c r="B39" s="42"/>
      <c r="C39" s="42"/>
      <c r="D39" s="42"/>
      <c r="E39" s="42"/>
      <c r="F39" s="42"/>
    </row>
    <row r="40" spans="1:6" ht="15">
      <c r="A40" s="20"/>
      <c r="B40" s="74"/>
      <c r="C40" s="74"/>
      <c r="D40" s="74"/>
      <c r="E40" s="10" t="s">
        <v>6</v>
      </c>
      <c r="F40" s="10"/>
    </row>
    <row r="41" spans="1:6" ht="15" customHeight="1">
      <c r="A41" s="75" t="s">
        <v>25</v>
      </c>
      <c r="B41" s="77" t="s">
        <v>26</v>
      </c>
      <c r="C41" s="79" t="s">
        <v>27</v>
      </c>
      <c r="D41" s="80"/>
      <c r="E41" s="83" t="s">
        <v>9</v>
      </c>
      <c r="F41" s="83"/>
    </row>
    <row r="42" spans="1:6" ht="64.5" customHeight="1">
      <c r="A42" s="76"/>
      <c r="B42" s="78"/>
      <c r="C42" s="81"/>
      <c r="D42" s="82"/>
      <c r="E42" s="84"/>
      <c r="F42" s="84"/>
    </row>
    <row r="43" spans="1:6" ht="15">
      <c r="A43" s="21">
        <v>1</v>
      </c>
      <c r="B43" s="21">
        <v>2</v>
      </c>
      <c r="C43" s="85">
        <v>3</v>
      </c>
      <c r="D43" s="86"/>
      <c r="E43" s="21">
        <v>4</v>
      </c>
      <c r="F43" s="21"/>
    </row>
    <row r="44" spans="1:6" ht="28.5" customHeight="1">
      <c r="A44" s="22"/>
      <c r="B44" s="65" t="s">
        <v>10</v>
      </c>
      <c r="C44" s="65"/>
      <c r="D44" s="65"/>
      <c r="E44" s="65"/>
      <c r="F44" s="65"/>
    </row>
    <row r="45" spans="1:6" s="26" customFormat="1" ht="21.75" customHeight="1">
      <c r="A45" s="23" t="s">
        <v>28</v>
      </c>
      <c r="B45" s="24">
        <v>9150</v>
      </c>
      <c r="C45" s="87" t="s">
        <v>29</v>
      </c>
      <c r="D45" s="88"/>
      <c r="E45" s="12">
        <v>5000000</v>
      </c>
      <c r="F45" s="25">
        <v>10000000</v>
      </c>
    </row>
    <row r="46" spans="1:6" s="26" customFormat="1" ht="21.75" customHeight="1">
      <c r="A46" s="27">
        <v>1055000000</v>
      </c>
      <c r="B46" s="24"/>
      <c r="C46" s="87" t="s">
        <v>30</v>
      </c>
      <c r="D46" s="88"/>
      <c r="E46" s="12">
        <f>E45</f>
        <v>5000000</v>
      </c>
      <c r="F46" s="25">
        <v>10000000</v>
      </c>
    </row>
    <row r="47" spans="1:6" s="26" customFormat="1" ht="21.75" customHeight="1">
      <c r="A47" s="23" t="s">
        <v>28</v>
      </c>
      <c r="B47" s="24">
        <v>9150</v>
      </c>
      <c r="C47" s="87" t="s">
        <v>29</v>
      </c>
      <c r="D47" s="88"/>
      <c r="E47" s="12">
        <v>5000000</v>
      </c>
      <c r="F47" s="25">
        <v>10000000</v>
      </c>
    </row>
    <row r="48" spans="1:7" s="26" customFormat="1" ht="21.75" customHeight="1">
      <c r="A48" s="27">
        <v>1056700000</v>
      </c>
      <c r="B48" s="24"/>
      <c r="C48" s="87" t="s">
        <v>31</v>
      </c>
      <c r="D48" s="88"/>
      <c r="E48" s="12">
        <f>E47</f>
        <v>5000000</v>
      </c>
      <c r="F48" s="25">
        <v>10000000</v>
      </c>
      <c r="G48" s="28"/>
    </row>
    <row r="49" spans="1:7" s="26" customFormat="1" ht="39" customHeight="1">
      <c r="A49" s="27">
        <v>3019800</v>
      </c>
      <c r="B49" s="24">
        <v>9800</v>
      </c>
      <c r="C49" s="56" t="s">
        <v>32</v>
      </c>
      <c r="D49" s="89"/>
      <c r="E49" s="12">
        <f>350000000+200000000</f>
        <v>550000000</v>
      </c>
      <c r="F49" s="25"/>
      <c r="G49" s="28"/>
    </row>
    <row r="50" spans="1:7" s="26" customFormat="1" ht="21.75" customHeight="1">
      <c r="A50" s="29">
        <v>9900000000</v>
      </c>
      <c r="B50" s="30">
        <v>9800</v>
      </c>
      <c r="C50" s="87" t="s">
        <v>12</v>
      </c>
      <c r="D50" s="90"/>
      <c r="E50" s="12">
        <f>E49</f>
        <v>550000000</v>
      </c>
      <c r="F50" s="25"/>
      <c r="G50" s="28"/>
    </row>
    <row r="51" spans="1:6" ht="21.75" customHeight="1">
      <c r="A51" s="22"/>
      <c r="B51" s="65" t="s">
        <v>18</v>
      </c>
      <c r="C51" s="65"/>
      <c r="D51" s="65"/>
      <c r="E51" s="65"/>
      <c r="F51" s="65"/>
    </row>
    <row r="52" spans="1:7" s="26" customFormat="1" ht="32.25" customHeight="1">
      <c r="A52" s="27">
        <v>3019800</v>
      </c>
      <c r="B52" s="24">
        <v>9800</v>
      </c>
      <c r="C52" s="56" t="s">
        <v>32</v>
      </c>
      <c r="D52" s="89"/>
      <c r="E52" s="12">
        <f>650000000+431114000</f>
        <v>1081114000</v>
      </c>
      <c r="F52" s="25"/>
      <c r="G52" s="28"/>
    </row>
    <row r="53" spans="1:7" s="26" customFormat="1" ht="21.75" customHeight="1">
      <c r="A53" s="29">
        <v>9900000000</v>
      </c>
      <c r="B53" s="30">
        <v>9800</v>
      </c>
      <c r="C53" s="87" t="s">
        <v>12</v>
      </c>
      <c r="D53" s="91"/>
      <c r="E53" s="12">
        <f>E52</f>
        <v>1081114000</v>
      </c>
      <c r="F53" s="25"/>
      <c r="G53" s="28"/>
    </row>
    <row r="54" spans="1:6" ht="21.75" customHeight="1">
      <c r="A54" s="22" t="s">
        <v>20</v>
      </c>
      <c r="B54" s="22" t="s">
        <v>20</v>
      </c>
      <c r="C54" s="69" t="s">
        <v>33</v>
      </c>
      <c r="D54" s="71"/>
      <c r="E54" s="12">
        <f>E55+E56</f>
        <v>1641114000</v>
      </c>
      <c r="F54" s="31">
        <v>20000000</v>
      </c>
    </row>
    <row r="55" spans="1:6" ht="21.75" customHeight="1">
      <c r="A55" s="22" t="s">
        <v>20</v>
      </c>
      <c r="B55" s="22" t="s">
        <v>20</v>
      </c>
      <c r="C55" s="69" t="s">
        <v>22</v>
      </c>
      <c r="D55" s="71"/>
      <c r="E55" s="12">
        <f>E46+E48+E50</f>
        <v>560000000</v>
      </c>
      <c r="F55" s="31">
        <v>10000000</v>
      </c>
    </row>
    <row r="56" spans="1:6" ht="21.75" customHeight="1">
      <c r="A56" s="22" t="s">
        <v>20</v>
      </c>
      <c r="B56" s="22" t="s">
        <v>20</v>
      </c>
      <c r="C56" s="92" t="s">
        <v>23</v>
      </c>
      <c r="D56" s="93"/>
      <c r="E56" s="12">
        <f>E53</f>
        <v>1081114000</v>
      </c>
      <c r="F56" s="31">
        <f>F48</f>
        <v>10000000</v>
      </c>
    </row>
    <row r="57" spans="1:6" ht="15" hidden="1">
      <c r="A57" s="22"/>
      <c r="B57" s="32"/>
      <c r="C57" s="94"/>
      <c r="D57" s="95"/>
      <c r="E57" s="32"/>
      <c r="F57" s="33"/>
    </row>
    <row r="58" spans="1:6" ht="15" hidden="1">
      <c r="A58" s="22"/>
      <c r="B58" s="32"/>
      <c r="C58" s="94"/>
      <c r="D58" s="95"/>
      <c r="E58" s="32"/>
      <c r="F58" s="33"/>
    </row>
    <row r="59" spans="1:6" ht="5.25" customHeight="1">
      <c r="A59" s="34"/>
      <c r="B59" s="33"/>
      <c r="C59" s="33"/>
      <c r="D59" s="33"/>
      <c r="E59" s="33"/>
      <c r="F59" s="33"/>
    </row>
    <row r="60" spans="1:6" ht="9" customHeight="1">
      <c r="A60" s="34"/>
      <c r="B60" s="33"/>
      <c r="C60" s="33"/>
      <c r="D60" s="33"/>
      <c r="E60" s="33"/>
      <c r="F60" s="33"/>
    </row>
    <row r="61" spans="1:5" ht="15.75">
      <c r="A61" s="18"/>
      <c r="B61" s="18"/>
      <c r="C61" s="96" t="s">
        <v>34</v>
      </c>
      <c r="D61" s="96"/>
      <c r="E61" s="19"/>
    </row>
    <row r="62" spans="1:5" ht="62.25" customHeight="1">
      <c r="A62" s="97" t="s">
        <v>35</v>
      </c>
      <c r="B62" s="97"/>
      <c r="C62" s="96"/>
      <c r="D62" s="96"/>
      <c r="E62" s="19"/>
    </row>
    <row r="63" spans="3:5" ht="11.25" customHeight="1">
      <c r="C63" s="2"/>
      <c r="D63" s="2"/>
      <c r="E63" s="6"/>
    </row>
  </sheetData>
  <sheetProtection/>
  <mergeCells count="56">
    <mergeCell ref="C55:D55"/>
    <mergeCell ref="C56:D56"/>
    <mergeCell ref="C57:D57"/>
    <mergeCell ref="C58:D58"/>
    <mergeCell ref="C61:D62"/>
    <mergeCell ref="A62:B62"/>
    <mergeCell ref="C49:D49"/>
    <mergeCell ref="C50:D50"/>
    <mergeCell ref="B51:F51"/>
    <mergeCell ref="C52:D52"/>
    <mergeCell ref="C53:D53"/>
    <mergeCell ref="C54:D54"/>
    <mergeCell ref="C43:D43"/>
    <mergeCell ref="B44:F44"/>
    <mergeCell ref="C45:D45"/>
    <mergeCell ref="C46:D46"/>
    <mergeCell ref="C47:D47"/>
    <mergeCell ref="C48:D48"/>
    <mergeCell ref="B37:D38"/>
    <mergeCell ref="A39:F39"/>
    <mergeCell ref="B40:D40"/>
    <mergeCell ref="A41:A42"/>
    <mergeCell ref="B41:B42"/>
    <mergeCell ref="C41:D42"/>
    <mergeCell ref="E41:E42"/>
    <mergeCell ref="F41:F42"/>
    <mergeCell ref="A31:E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3:E13"/>
    <mergeCell ref="A15:A16"/>
    <mergeCell ref="B15:D16"/>
    <mergeCell ref="E15:E16"/>
    <mergeCell ref="B17:C17"/>
    <mergeCell ref="A18:E18"/>
    <mergeCell ref="D1:E1"/>
    <mergeCell ref="D2:E2"/>
    <mergeCell ref="D3:E3"/>
    <mergeCell ref="A8:E8"/>
    <mergeCell ref="B10:E10"/>
    <mergeCell ref="B11:E11"/>
  </mergeCells>
  <printOptions/>
  <pageMargins left="1.1023622047244095" right="0.5118110236220472" top="0.4330708661417323" bottom="0.4330708661417323" header="0.31496062992125984" footer="0.31496062992125984"/>
  <pageSetup fitToHeight="2" horizontalDpi="600" verticalDpi="600" orientation="landscape" paperSize="9" scale="83" r:id="rId1"/>
  <headerFooter>
    <oddFooter>&amp;R&amp;P</oddFooter>
  </headerFooter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Надія А. Пилипчук</cp:lastModifiedBy>
  <cp:lastPrinted>2024-01-18T12:38:18Z</cp:lastPrinted>
  <dcterms:created xsi:type="dcterms:W3CDTF">2024-01-15T12:19:28Z</dcterms:created>
  <dcterms:modified xsi:type="dcterms:W3CDTF">2024-02-23T13:44:10Z</dcterms:modified>
  <cp:category/>
  <cp:version/>
  <cp:contentType/>
  <cp:contentStatus/>
</cp:coreProperties>
</file>