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zubrycka\Desktop\Турбота\"/>
    </mc:Choice>
  </mc:AlternateContent>
  <xr:revisionPtr revIDLastSave="0" documentId="8_{04BD9628-CA33-49B9-894B-5D308060BB3D}" xr6:coauthVersionLast="36" xr6:coauthVersionMax="36" xr10:uidLastSave="{00000000-0000-0000-0000-000000000000}"/>
  <bookViews>
    <workbookView xWindow="0" yWindow="0" windowWidth="28800" windowHeight="12225" tabRatio="507" xr2:uid="{00000000-000D-0000-FFFF-FFFF00000000}"/>
  </bookViews>
  <sheets>
    <sheet name="Нова 2" sheetId="3" r:id="rId1"/>
  </sheets>
  <definedNames>
    <definedName name="_xlnm.Print_Area" localSheetId="0">'Нова 2'!$A$1:$L$58</definedName>
  </definedNames>
  <calcPr calcId="181029"/>
</workbook>
</file>

<file path=xl/calcChain.xml><?xml version="1.0" encoding="utf-8"?>
<calcChain xmlns="http://schemas.openxmlformats.org/spreadsheetml/2006/main">
  <c r="K46" i="3" l="1"/>
  <c r="H40" i="3"/>
  <c r="H39" i="3"/>
  <c r="H38" i="3"/>
  <c r="H35" i="3"/>
  <c r="H34" i="3"/>
  <c r="H32" i="3"/>
  <c r="H31" i="3" l="1"/>
  <c r="K12" i="3" l="1"/>
  <c r="J26" i="3"/>
  <c r="J25" i="3"/>
  <c r="H24" i="3"/>
  <c r="D24" i="3"/>
  <c r="F24" i="3"/>
  <c r="D17" i="3"/>
  <c r="D16" i="3"/>
  <c r="I12" i="3"/>
  <c r="F12" i="3"/>
  <c r="H54" i="3"/>
  <c r="H53" i="3"/>
  <c r="H52" i="3"/>
  <c r="J24" i="3" l="1"/>
  <c r="D12" i="3"/>
  <c r="H50" i="3"/>
</calcChain>
</file>

<file path=xl/sharedStrings.xml><?xml version="1.0" encoding="utf-8"?>
<sst xmlns="http://schemas.openxmlformats.org/spreadsheetml/2006/main" count="66" uniqueCount="61">
  <si>
    <t>Всього:</t>
  </si>
  <si>
    <t>Бюджет 
міста Києва</t>
  </si>
  <si>
    <t>«</t>
  </si>
  <si>
    <t>Всього</t>
  </si>
  <si>
    <t>у тому числі за джерелами:</t>
  </si>
  <si>
    <t>державний бюджет</t>
  </si>
  <si>
    <t>бюджет міста Києва</t>
  </si>
  <si>
    <t>інші джерела</t>
  </si>
  <si>
    <t>Обсяг коштів, які пропонується залучити на виконання програми</t>
  </si>
  <si>
    <t>Роки</t>
  </si>
  <si>
    <t>Обсяг ресурсів, усього, у тому числі:</t>
  </si>
  <si>
    <t>бюджет м. Києва</t>
  </si>
  <si>
    <t>кошти інших джерел</t>
  </si>
  <si>
    <t>Зміни</t>
  </si>
  <si>
    <t xml:space="preserve">ЗАТВЕРДЖЕНО </t>
  </si>
  <si>
    <t>рішення Київської міської ради</t>
  </si>
  <si>
    <t>Київський міський голова</t>
  </si>
  <si>
    <t xml:space="preserve">Обсяги фінансових ресурсів, необхідних для реалізації програми                                                                                          </t>
  </si>
  <si>
    <t>№ ________</t>
  </si>
  <si>
    <r>
      <t xml:space="preserve">                                                                              </t>
    </r>
    <r>
      <rPr>
        <sz val="16"/>
        <rFont val="Times New Roman"/>
        <family val="1"/>
        <charset val="204"/>
      </rPr>
      <t xml:space="preserve"> Віталій КЛИЧКО</t>
    </r>
  </si>
  <si>
    <t>5. Позицію «Разом по Програмі» викласти в такій редакції:</t>
  </si>
  <si>
    <t>від ___________________________</t>
  </si>
  <si>
    <t>8.1</t>
  </si>
  <si>
    <t>8.2</t>
  </si>
  <si>
    <t>8.3</t>
  </si>
  <si>
    <t>Всього, тис. грн</t>
  </si>
  <si>
    <t>у тому числі за роками, тис. грн</t>
  </si>
  <si>
    <t>тис. грн</t>
  </si>
  <si>
    <t>Усього витрат на виконання програми, тис. грн</t>
  </si>
  <si>
    <t xml:space="preserve"> до міської цільової програми «Турбота. Назустріч киянам» на 2022–2024 роки, затвердженої рішенням Київської міської ради від 07 жовтня 2021 року № 2726/2767</t>
  </si>
  <si>
    <t>1. Позицію 8 розділу 1 «Паспорт міської цільової програми «Турбота. Назустріч киянам» на 2022–2024 роки» викласти в такій редакції:</t>
  </si>
  <si>
    <t>».</t>
  </si>
  <si>
    <t>2. Таблицю  розділу IV «Обґрунтування шляхів і засобів розв’язання проблеми, обсягів і джерел фінансування, строки виконання Програми» викласти в такій редакції:</t>
  </si>
  <si>
    <t xml:space="preserve">               ».</t>
  </si>
  <si>
    <t>3. У завданні  1 «Підвищення ефективності функціонування системи соціальної допомоги» «Підвищення соціальної захищеності мешканців» переліку завдань і заходів  міської цільової програми «Турбота. Назустріч киянам» на 2022–2024 роки (таблиці 1):</t>
  </si>
  <si>
    <t>Разом - 
в т. ч.</t>
  </si>
  <si>
    <t>РАЗОМ ПО ПРОГРАМІ: 12 399 102,8 тис. грн,  в  т. ч.:  кошти бюджету м. Києва – 12 397 286,2 тис. грн, кошти інших джерел –      1 816,6 тис. грн</t>
  </si>
  <si>
    <t xml:space="preserve">3. Забезпечення надання:  </t>
  </si>
  <si>
    <t>2022–2024</t>
  </si>
  <si>
    <t>Департамент соціальної політики виконавчого органу Київської міської ради (Київської міської державної адміністрації)</t>
  </si>
  <si>
    <r>
      <t xml:space="preserve">Показник витрат, 
</t>
    </r>
    <r>
      <rPr>
        <sz val="12"/>
        <rFont val="Times New Roman"/>
        <family val="1"/>
        <charset val="204"/>
      </rPr>
      <t xml:space="preserve">тис. грн
                                                                                                                                         </t>
    </r>
  </si>
  <si>
    <r>
      <t xml:space="preserve">Показники продукту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12"/>
        <rFont val="Times New Roman"/>
        <family val="1"/>
        <charset val="204"/>
      </rPr>
      <t>Кількість одержувачів, осіб, в тому числі:</t>
    </r>
  </si>
  <si>
    <t>1) матеріальна допомога (щорічна), осіб</t>
  </si>
  <si>
    <t>2) матеріальна допомога членам сімей, 
осіб</t>
  </si>
  <si>
    <t>– матеріальна допомога малолітнім та неповнолітнім дітям, пасинкам, падчеркам (щомісячна), 
осіб</t>
  </si>
  <si>
    <r>
      <t>– непрацездатним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батькам</t>
    </r>
    <r>
      <rPr>
        <u/>
        <sz val="12"/>
        <rFont val="Times New Roman"/>
        <family val="1"/>
        <charset val="204"/>
      </rPr>
      <t>,</t>
    </r>
    <r>
      <rPr>
        <sz val="12"/>
        <rFont val="Times New Roman"/>
        <family val="1"/>
        <charset val="204"/>
      </rPr>
      <t xml:space="preserve"> дружинам (чоловікам), </t>
    </r>
    <r>
      <rPr>
        <sz val="12"/>
        <rFont val="Times New Roman"/>
        <family val="1"/>
        <charset val="204"/>
      </rPr>
      <t xml:space="preserve">повнолітнім дітям, які мають статус особи з інвалідністю І, II, III групи, осіб </t>
    </r>
  </si>
  <si>
    <t>3) матеріальна допомога (постраждалим учасникам Революції Гідності), осіб</t>
  </si>
  <si>
    <t>– оплата житлово-комунальних послуг,  сімей</t>
  </si>
  <si>
    <r>
      <t xml:space="preserve">Показник ефективності
</t>
    </r>
    <r>
      <rPr>
        <sz val="12"/>
        <rFont val="Times New Roman"/>
        <family val="1"/>
        <charset val="204"/>
      </rPr>
      <t>Середній розмір допомоги, грн</t>
    </r>
  </si>
  <si>
    <r>
      <t>Щомісячної адресної матеріальної допомоги киянам – учасникам антитерористичної операції, членам їх сімей, членам сімей учасників антитерористичної операції, загиблих (померлих) внаслідок поранення, контузії чи каліцтва, одержаних під час участі у антитерористичній операції, та киян – учасників антитерористичної операції, які перебувають в полоні або зникли безвісти, для покриття витрат на оплату ними житлово-комунальних послуг;  Виплати матеріальної допомоги для покриття витрат на оплату житлово-комунальних послуг учасникам війни з числа киян – учасників антитерористичної операції, яким установлено статус згідно з Законом України «Про статус ветеранів війни, гарантії їх соціального захисту», розмір середньомісячного сукупного доходу сім’ї яких у розрахунку на одну особу за попередні шість місяців перевищує величину доходу, який дає право на под</t>
    </r>
    <r>
      <rPr>
        <sz val="11"/>
        <rFont val="Times New Roman"/>
        <family val="1"/>
        <charset val="204"/>
      </rPr>
      <t>а</t>
    </r>
    <r>
      <rPr>
        <sz val="12"/>
        <rFont val="Times New Roman"/>
        <family val="1"/>
        <charset val="204"/>
      </rPr>
      <t xml:space="preserve">ткову соціальну пільгу у порядку, визначеному Кабінетом Міністрів України                                          </t>
    </r>
  </si>
  <si>
    <t>1) матеріальна допомога (щорічна),     тис. грн</t>
  </si>
  <si>
    <t>2) матеріальна допомога членам сімей,  тис. грн</t>
  </si>
  <si>
    <t>– матеріальна допомога малолітнім та неповнолітнім дітям, пасинкам, падчеркам (щомісячна),  тис. грн</t>
  </si>
  <si>
    <t>Щорічної матеріальної допомоги членам сімей киян – Героїв Небесної Сотні та киянам – постраждалим учасникам Революції Гідності; Щомісячної адресної матеріальної допомоги непрацездатним батькам, дружинам (чоловікам), неодруженим повнолітнім дітям, визначеним інвалідами з дитинства I та II груп або інвалідами I групи, неповнолітнім дітям, пасинкам, падчеркам киян – Героїв Небесної Сотні.
Щомісячної адресної матеріальної допомоги членам сімей киян – Героїв Небесної Сотні та киянам – постраждалим учасникам Революції Гідності для покриття витрат на оплату житлово-комунальних послуг</t>
  </si>
  <si>
    <r>
      <t>– щомісячна матеріальна допомога непрацездатним</t>
    </r>
    <r>
      <rPr>
        <i/>
        <u/>
        <sz val="12"/>
        <color rgb="FFFF0000"/>
        <rFont val="Times New Roman"/>
        <family val="1"/>
        <charset val="204"/>
      </rPr>
      <t>:</t>
    </r>
    <r>
      <rPr>
        <sz val="12"/>
        <rFont val="Times New Roman"/>
        <family val="1"/>
        <charset val="204"/>
      </rPr>
      <t xml:space="preserve"> батькам, дружинам (чоловікам), </t>
    </r>
    <r>
      <rPr>
        <sz val="12"/>
        <rFont val="Times New Roman"/>
        <family val="1"/>
        <charset val="204"/>
      </rPr>
      <t xml:space="preserve"> повнолітнім дітям, які мають статус особи з інвалідністю І, II, III групи,   тис. грн </t>
    </r>
  </si>
  <si>
    <t>3) матеріальна допомога (постраждалим учасникам Революції Гідності),  тис. грн</t>
  </si>
  <si>
    <t>– оплата житлово-комунальних послуг (щомісячно), тис. грн</t>
  </si>
  <si>
    <r>
      <t xml:space="preserve">Показник якості
</t>
    </r>
    <r>
      <rPr>
        <sz val="12"/>
        <rFont val="Times New Roman"/>
        <family val="1"/>
        <charset val="204"/>
      </rPr>
      <t>Динаміка кількості одержувачів матеріальної допомоги, %</t>
    </r>
  </si>
  <si>
    <t>3. 1. Позицію 3 викласи у такій редакції:</t>
  </si>
  <si>
    <r>
      <t>Щорічної матеріальної допомоги киянам – учасникам антитерористичної операції, киянам (особам з інвалідністю внаслідок війни І та ІІ групи), які брали (беруть)  участь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членам сімей учасників антитерористичної операції, загиблих (померлих) внаслідок поранення, контузії чи каліцтва, одержаних під час участі у антитерористичній операції,  киян – учасників антитерористичної операції, які перебувають в полоні або зникли безвісти (які навчаються за денною або дуальною формами здобуття освіти у закладах професійної (професійно-технічної), фахової передвищої та вищої освіти – до закінчення цих закладів освіти, але не довше ніж до досягнення ними 23 років) та членам сімей загиблих (померлих) киян-Захисників і киянок-Захисниць України, членам сімей киян-Захисників і киянок-Захисниць України, які перебувають в полоні або зникли безвісти</t>
    </r>
    <r>
      <rPr>
        <i/>
        <sz val="12"/>
        <rFont val="Times New Roman"/>
        <family val="1"/>
        <charset val="204"/>
      </rPr>
      <t xml:space="preserve">    
     </t>
    </r>
    <r>
      <rPr>
        <sz val="12"/>
        <rFont val="Times New Roman"/>
        <family val="1"/>
        <charset val="204"/>
      </rPr>
      <t xml:space="preserve">                       
</t>
    </r>
  </si>
  <si>
    <t xml:space="preserve">Щомісячної адресної матеріальної допомоги непрацездатним: батькам, дружинам (чоловікам) та неодруженим повнолітнім дітям, які мають статус особи з інвалідністю I, II, III групи; малолітнім та неповнолітнім дітям, пасинкам, падчеркам загиблих (померлих)  киян-Захисників і киянок-Захисниць України, киян-Захисників і киянок-Захисниць України, які перебувають в полоні або зникли безвісти; непрацездатним батькам; дружинам (чоловікам) та повнолітнім дітям, які мають статус  особи з інвалідністю І, ІІ, ІІІ групи; малолітнім  та неповнолітнім дітям, пасинкам, падчеркам  киян-учасників антитерористичної операції,  загиблих (померлих) внаслідок поранення, контузії чи каліцтва, одержаних під час участі у  антитерористичній операції, та  киян – учасників антитерористичної операції, які перебувають в полоні або зникли безвісти.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</si>
</sst>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#,##0.0"/>
    <numFmt numFmtId="166" formatCode="_-* #,##0.0\ _₴_-;\-* #,##0.0\ _₴_-;_-* &quot;-&quot;??\ _₴_-;_-@_-"/>
    <numFmt numFmtId="167" formatCode="_-* #,##0.0_-;\-* #,##0.0_-;_-* &quot;-&quot;??_-;_-@_-"/>
    <numFmt numFmtId="168" formatCode="_-* #,##0.0\ _₴_-;\-* #,##0.0\ _₴_-;_-* &quot;-&quot;?\ _₴_-;_-@_-"/>
    <numFmt numFmtId="169" formatCode="0.0"/>
  </numFmts>
  <fonts count="19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i/>
      <u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164" fontId="8" fillId="0" borderId="0" applyFont="0" applyFill="0" applyBorder="0" applyAlignment="0" applyProtection="0"/>
  </cellStyleXfs>
  <cellXfs count="159">
    <xf numFmtId="0" fontId="0" fillId="0" borderId="0" xfId="0"/>
    <xf numFmtId="0" fontId="8" fillId="0" borderId="0" xfId="0" applyFont="1"/>
    <xf numFmtId="0" fontId="6" fillId="0" borderId="0" xfId="0" applyFont="1"/>
    <xf numFmtId="0" fontId="7" fillId="0" borderId="0" xfId="0" applyFont="1" applyBorder="1" applyAlignment="1">
      <alignment wrapText="1"/>
    </xf>
    <xf numFmtId="168" fontId="7" fillId="0" borderId="0" xfId="0" applyNumberFormat="1" applyFont="1" applyBorder="1" applyAlignment="1">
      <alignment wrapText="1"/>
    </xf>
    <xf numFmtId="0" fontId="10" fillId="0" borderId="0" xfId="0" applyFont="1" applyFill="1" applyBorder="1" applyAlignment="1">
      <alignment horizontal="left" vertical="top" wrapText="1"/>
    </xf>
    <xf numFmtId="166" fontId="11" fillId="0" borderId="0" xfId="23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top" wrapText="1"/>
    </xf>
    <xf numFmtId="0" fontId="12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6" fillId="0" borderId="0" xfId="0" applyFont="1" applyFill="1"/>
    <xf numFmtId="0" fontId="0" fillId="0" borderId="0" xfId="0" applyFill="1"/>
    <xf numFmtId="0" fontId="6" fillId="0" borderId="0" xfId="0" applyFont="1" applyFill="1" applyAlignment="1"/>
    <xf numFmtId="0" fontId="10" fillId="0" borderId="0" xfId="0" applyFont="1" applyFill="1" applyBorder="1" applyAlignment="1">
      <alignment wrapText="1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/>
    <xf numFmtId="166" fontId="11" fillId="0" borderId="0" xfId="23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165" fontId="11" fillId="0" borderId="0" xfId="0" applyNumberFormat="1" applyFont="1" applyFill="1" applyBorder="1" applyAlignment="1">
      <alignment horizontal="center" vertical="center"/>
    </xf>
    <xf numFmtId="167" fontId="7" fillId="0" borderId="4" xfId="23" applyNumberFormat="1" applyFont="1" applyFill="1" applyBorder="1" applyAlignment="1">
      <alignment vertical="center" wrapText="1"/>
    </xf>
    <xf numFmtId="167" fontId="7" fillId="0" borderId="0" xfId="23" applyNumberFormat="1" applyFont="1" applyFill="1" applyBorder="1" applyAlignment="1">
      <alignment vertical="center" wrapText="1"/>
    </xf>
    <xf numFmtId="167" fontId="7" fillId="0" borderId="16" xfId="23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7" fillId="0" borderId="18" xfId="0" applyFont="1" applyFill="1" applyBorder="1" applyAlignment="1">
      <alignment wrapText="1"/>
    </xf>
    <xf numFmtId="167" fontId="7" fillId="0" borderId="19" xfId="23" applyNumberFormat="1" applyFont="1" applyFill="1" applyBorder="1" applyAlignment="1">
      <alignment vertical="center" wrapText="1"/>
    </xf>
    <xf numFmtId="0" fontId="7" fillId="0" borderId="19" xfId="0" applyFont="1" applyFill="1" applyBorder="1" applyAlignment="1">
      <alignment wrapText="1"/>
    </xf>
    <xf numFmtId="0" fontId="7" fillId="0" borderId="19" xfId="0" applyFont="1" applyFill="1" applyBorder="1" applyAlignment="1">
      <alignment horizontal="center" vertical="center" wrapText="1"/>
    </xf>
    <xf numFmtId="168" fontId="7" fillId="0" borderId="19" xfId="0" applyNumberFormat="1" applyFont="1" applyFill="1" applyBorder="1" applyAlignment="1">
      <alignment wrapText="1"/>
    </xf>
    <xf numFmtId="0" fontId="7" fillId="0" borderId="20" xfId="0" applyFont="1" applyFill="1" applyBorder="1" applyAlignment="1">
      <alignment wrapText="1"/>
    </xf>
    <xf numFmtId="0" fontId="6" fillId="0" borderId="19" xfId="0" applyFont="1" applyFill="1" applyBorder="1" applyAlignment="1">
      <alignment horizontal="right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distributed" wrapText="1"/>
    </xf>
    <xf numFmtId="0" fontId="13" fillId="0" borderId="15" xfId="0" applyFont="1" applyFill="1" applyBorder="1" applyAlignment="1">
      <alignment horizontal="center" vertical="center"/>
    </xf>
    <xf numFmtId="165" fontId="12" fillId="0" borderId="10" xfId="0" applyNumberFormat="1" applyFont="1" applyFill="1" applyBorder="1" applyAlignment="1">
      <alignment horizontal="right" vertical="top" wrapText="1"/>
    </xf>
    <xf numFmtId="165" fontId="7" fillId="0" borderId="4" xfId="0" applyNumberFormat="1" applyFont="1" applyFill="1" applyBorder="1" applyAlignment="1">
      <alignment horizontal="center" vertical="top" wrapText="1"/>
    </xf>
    <xf numFmtId="165" fontId="7" fillId="0" borderId="22" xfId="0" applyNumberFormat="1" applyFont="1" applyFill="1" applyBorder="1" applyAlignment="1">
      <alignment horizontal="center" vertical="top" wrapText="1"/>
    </xf>
    <xf numFmtId="165" fontId="7" fillId="0" borderId="15" xfId="0" applyNumberFormat="1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left" vertical="center"/>
    </xf>
    <xf numFmtId="165" fontId="7" fillId="0" borderId="10" xfId="0" applyNumberFormat="1" applyFont="1" applyFill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3" fontId="7" fillId="0" borderId="4" xfId="0" applyNumberFormat="1" applyFont="1" applyFill="1" applyBorder="1" applyAlignment="1">
      <alignment horizontal="center" vertical="top" wrapText="1"/>
    </xf>
    <xf numFmtId="165" fontId="7" fillId="0" borderId="13" xfId="0" applyNumberFormat="1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 vertical="top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top" wrapText="1"/>
    </xf>
    <xf numFmtId="1" fontId="7" fillId="0" borderId="4" xfId="0" applyNumberFormat="1" applyFont="1" applyFill="1" applyBorder="1" applyAlignment="1">
      <alignment horizontal="center" vertical="justify" wrapText="1"/>
    </xf>
    <xf numFmtId="0" fontId="7" fillId="0" borderId="9" xfId="0" applyFont="1" applyFill="1" applyBorder="1" applyAlignment="1">
      <alignment horizontal="center" vertical="top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center"/>
    </xf>
    <xf numFmtId="2" fontId="13" fillId="0" borderId="10" xfId="0" applyNumberFormat="1" applyFont="1" applyFill="1" applyBorder="1" applyAlignment="1">
      <alignment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165" fontId="7" fillId="0" borderId="14" xfId="0" applyNumberFormat="1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justify" wrapText="1"/>
    </xf>
    <xf numFmtId="2" fontId="13" fillId="0" borderId="11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165" fontId="7" fillId="0" borderId="11" xfId="0" applyNumberFormat="1" applyFont="1" applyFill="1" applyBorder="1" applyAlignment="1">
      <alignment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center" vertical="top" wrapText="1"/>
    </xf>
    <xf numFmtId="165" fontId="7" fillId="0" borderId="6" xfId="0" applyNumberFormat="1" applyFont="1" applyFill="1" applyBorder="1" applyAlignment="1">
      <alignment vertical="top" wrapText="1"/>
    </xf>
    <xf numFmtId="0" fontId="7" fillId="0" borderId="11" xfId="0" applyFont="1" applyFill="1" applyBorder="1" applyAlignment="1">
      <alignment horizontal="center" vertical="top" wrapText="1"/>
    </xf>
    <xf numFmtId="165" fontId="7" fillId="0" borderId="5" xfId="0" applyNumberFormat="1" applyFont="1" applyFill="1" applyBorder="1" applyAlignment="1">
      <alignment vertical="top" wrapText="1"/>
    </xf>
    <xf numFmtId="49" fontId="7" fillId="0" borderId="4" xfId="0" applyNumberFormat="1" applyFont="1" applyFill="1" applyBorder="1" applyAlignment="1">
      <alignment vertical="top" wrapText="1"/>
    </xf>
    <xf numFmtId="2" fontId="13" fillId="0" borderId="13" xfId="0" applyNumberFormat="1" applyFont="1" applyFill="1" applyBorder="1" applyAlignment="1">
      <alignment vertical="top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center" vertical="top" wrapText="1"/>
    </xf>
    <xf numFmtId="165" fontId="7" fillId="0" borderId="7" xfId="0" applyNumberFormat="1" applyFont="1" applyFill="1" applyBorder="1" applyAlignment="1">
      <alignment vertical="top" wrapText="1"/>
    </xf>
    <xf numFmtId="169" fontId="7" fillId="0" borderId="4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165" fontId="10" fillId="0" borderId="4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left" wrapText="1"/>
    </xf>
    <xf numFmtId="0" fontId="11" fillId="0" borderId="16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 wrapText="1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165" fontId="10" fillId="0" borderId="16" xfId="0" applyNumberFormat="1" applyFont="1" applyFill="1" applyBorder="1" applyAlignment="1">
      <alignment horizontal="center" vertical="center"/>
    </xf>
    <xf numFmtId="166" fontId="10" fillId="0" borderId="14" xfId="23" applyNumberFormat="1" applyFont="1" applyFill="1" applyBorder="1" applyAlignment="1">
      <alignment horizontal="left" vertical="center" wrapText="1"/>
    </xf>
    <xf numFmtId="166" fontId="10" fillId="0" borderId="16" xfId="23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166" fontId="10" fillId="0" borderId="14" xfId="23" applyNumberFormat="1" applyFont="1" applyFill="1" applyBorder="1" applyAlignment="1">
      <alignment vertical="center" wrapText="1"/>
    </xf>
    <xf numFmtId="166" fontId="10" fillId="0" borderId="8" xfId="23" applyNumberFormat="1" applyFont="1" applyFill="1" applyBorder="1" applyAlignment="1">
      <alignment vertical="center" wrapText="1"/>
    </xf>
    <xf numFmtId="166" fontId="10" fillId="0" borderId="16" xfId="23" applyNumberFormat="1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166" fontId="10" fillId="0" borderId="10" xfId="23" applyNumberFormat="1" applyFont="1" applyFill="1" applyBorder="1" applyAlignment="1">
      <alignment horizontal="left" vertical="center" wrapText="1"/>
    </xf>
    <xf numFmtId="166" fontId="10" fillId="0" borderId="15" xfId="23" applyNumberFormat="1" applyFont="1" applyFill="1" applyBorder="1" applyAlignment="1">
      <alignment horizontal="left" vertical="center" wrapText="1"/>
    </xf>
    <xf numFmtId="166" fontId="10" fillId="0" borderId="13" xfId="23" applyNumberFormat="1" applyFont="1" applyFill="1" applyBorder="1" applyAlignment="1">
      <alignment horizontal="left" vertical="center" wrapText="1"/>
    </xf>
    <xf numFmtId="166" fontId="10" fillId="0" borderId="17" xfId="23" applyNumberFormat="1" applyFont="1" applyFill="1" applyBorder="1" applyAlignment="1">
      <alignment horizontal="left" vertical="center" wrapText="1"/>
    </xf>
    <xf numFmtId="166" fontId="10" fillId="0" borderId="10" xfId="23" applyNumberFormat="1" applyFont="1" applyFill="1" applyBorder="1" applyAlignment="1">
      <alignment vertical="center" wrapText="1"/>
    </xf>
    <xf numFmtId="166" fontId="10" fillId="0" borderId="9" xfId="23" applyNumberFormat="1" applyFont="1" applyFill="1" applyBorder="1" applyAlignment="1">
      <alignment vertical="center" wrapText="1"/>
    </xf>
    <xf numFmtId="166" fontId="10" fillId="0" borderId="15" xfId="23" applyNumberFormat="1" applyFont="1" applyFill="1" applyBorder="1" applyAlignment="1">
      <alignment vertical="center" wrapText="1"/>
    </xf>
    <xf numFmtId="166" fontId="10" fillId="0" borderId="13" xfId="23" applyNumberFormat="1" applyFont="1" applyFill="1" applyBorder="1" applyAlignment="1">
      <alignment vertical="center" wrapText="1"/>
    </xf>
    <xf numFmtId="166" fontId="10" fillId="0" borderId="12" xfId="23" applyNumberFormat="1" applyFont="1" applyFill="1" applyBorder="1" applyAlignment="1">
      <alignment vertical="center" wrapText="1"/>
    </xf>
    <xf numFmtId="166" fontId="10" fillId="0" borderId="17" xfId="23" applyNumberFormat="1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right" wrapText="1"/>
    </xf>
    <xf numFmtId="0" fontId="7" fillId="0" borderId="19" xfId="0" applyFont="1" applyFill="1" applyBorder="1" applyAlignment="1">
      <alignment horizontal="left" vertical="top" wrapText="1"/>
    </xf>
    <xf numFmtId="167" fontId="7" fillId="0" borderId="9" xfId="23" applyNumberFormat="1" applyFont="1" applyFill="1" applyBorder="1" applyAlignment="1">
      <alignment horizontal="left" vertical="center" wrapText="1"/>
    </xf>
    <xf numFmtId="167" fontId="7" fillId="0" borderId="0" xfId="23" applyNumberFormat="1" applyFont="1" applyFill="1" applyBorder="1" applyAlignment="1">
      <alignment horizontal="center" vertical="top" wrapText="1"/>
    </xf>
    <xf numFmtId="0" fontId="7" fillId="0" borderId="5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left" vertical="top" wrapText="1"/>
    </xf>
    <xf numFmtId="2" fontId="13" fillId="0" borderId="6" xfId="0" applyNumberFormat="1" applyFont="1" applyFill="1" applyBorder="1" applyAlignment="1">
      <alignment horizontal="center" vertical="top" wrapText="1"/>
    </xf>
    <xf numFmtId="2" fontId="13" fillId="0" borderId="5" xfId="0" applyNumberFormat="1" applyFont="1" applyFill="1" applyBorder="1" applyAlignment="1">
      <alignment horizontal="center" vertical="top" wrapText="1"/>
    </xf>
    <xf numFmtId="2" fontId="13" fillId="0" borderId="7" xfId="0" applyNumberFormat="1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distributed" wrapText="1"/>
    </xf>
  </cellXfs>
  <cellStyles count="2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Заголовок 1" xfId="19" builtinId="16" customBuiltin="1"/>
    <cellStyle name="Заголовок 2" xfId="20" builtinId="17" customBuiltin="1"/>
    <cellStyle name="Заголовок 3" xfId="21" builtinId="18" customBuiltin="1"/>
    <cellStyle name="Заголовок 4" xfId="22" builtinId="19" customBuiltin="1"/>
    <cellStyle name="Звичайний" xfId="0" builtinId="0"/>
    <cellStyle name="Фінансовий" xfId="2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view="pageBreakPreview" topLeftCell="A43" zoomScale="85" zoomScaleNormal="85" zoomScaleSheetLayoutView="85" workbookViewId="0">
      <selection activeCell="L38" sqref="D38:L38"/>
    </sheetView>
  </sheetViews>
  <sheetFormatPr defaultRowHeight="12.75" x14ac:dyDescent="0.2"/>
  <cols>
    <col min="1" max="1" width="23.28515625" customWidth="1"/>
    <col min="2" max="2" width="20.28515625" customWidth="1"/>
    <col min="3" max="3" width="71" customWidth="1"/>
    <col min="4" max="4" width="19" customWidth="1"/>
    <col min="5" max="5" width="23.85546875" customWidth="1"/>
    <col min="6" max="6" width="21.85546875" customWidth="1"/>
    <col min="7" max="7" width="23.5703125" customWidth="1"/>
    <col min="8" max="8" width="21.28515625" customWidth="1"/>
    <col min="9" max="9" width="42.7109375" customWidth="1"/>
    <col min="10" max="10" width="14.7109375" customWidth="1"/>
    <col min="11" max="11" width="14.140625" customWidth="1"/>
    <col min="12" max="12" width="17.7109375" customWidth="1"/>
    <col min="13" max="13" width="9.42578125" bestFit="1" customWidth="1"/>
    <col min="15" max="15" width="18.42578125" customWidth="1"/>
  </cols>
  <sheetData>
    <row r="1" spans="1:12" ht="18.75" customHeight="1" x14ac:dyDescent="0.3">
      <c r="A1" s="1"/>
      <c r="B1" s="1"/>
      <c r="C1" s="1"/>
      <c r="D1" s="1"/>
      <c r="E1" s="1"/>
      <c r="F1" s="1"/>
      <c r="G1" s="1"/>
      <c r="H1" s="1"/>
      <c r="I1" s="2" t="s">
        <v>14</v>
      </c>
      <c r="J1" s="1"/>
    </row>
    <row r="2" spans="1:12" ht="18.75" customHeight="1" x14ac:dyDescent="0.3">
      <c r="A2" s="12"/>
      <c r="B2" s="12"/>
      <c r="C2" s="12"/>
      <c r="D2" s="12"/>
      <c r="E2" s="12"/>
      <c r="F2" s="12"/>
      <c r="G2" s="12"/>
      <c r="H2" s="12"/>
      <c r="I2" s="13" t="s">
        <v>15</v>
      </c>
      <c r="J2" s="12"/>
      <c r="K2" s="14"/>
      <c r="L2" s="14"/>
    </row>
    <row r="3" spans="1:12" ht="18.75" customHeight="1" x14ac:dyDescent="0.3">
      <c r="A3" s="12"/>
      <c r="B3" s="12"/>
      <c r="C3" s="12"/>
      <c r="D3" s="12"/>
      <c r="E3" s="12"/>
      <c r="F3" s="12"/>
      <c r="G3" s="12"/>
      <c r="H3" s="12"/>
      <c r="I3" s="15" t="s">
        <v>21</v>
      </c>
      <c r="J3" s="15" t="s">
        <v>18</v>
      </c>
      <c r="K3" s="14"/>
      <c r="L3" s="14"/>
    </row>
    <row r="4" spans="1:12" ht="18.75" customHeight="1" x14ac:dyDescent="0.3">
      <c r="A4" s="12"/>
      <c r="B4" s="12"/>
      <c r="C4" s="12"/>
      <c r="D4" s="12"/>
      <c r="E4" s="12"/>
      <c r="F4" s="12"/>
      <c r="G4" s="12"/>
      <c r="H4" s="12"/>
      <c r="I4" s="13"/>
      <c r="J4" s="13"/>
      <c r="K4" s="14"/>
      <c r="L4" s="14"/>
    </row>
    <row r="5" spans="1:12" ht="18.75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3"/>
      <c r="L5" s="13"/>
    </row>
    <row r="6" spans="1:12" ht="20.25" x14ac:dyDescent="0.3">
      <c r="A6" s="123" t="s">
        <v>13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26.45" customHeight="1" x14ac:dyDescent="0.2">
      <c r="A7" s="124" t="s">
        <v>29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ht="20.25" x14ac:dyDescent="0.3">
      <c r="A8" s="125" t="s">
        <v>30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</row>
    <row r="9" spans="1:12" ht="20.25" x14ac:dyDescent="0.3">
      <c r="A9" s="5" t="s">
        <v>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ht="28.5" customHeight="1" x14ac:dyDescent="0.2">
      <c r="A10" s="126">
        <v>8</v>
      </c>
      <c r="B10" s="117" t="s">
        <v>17</v>
      </c>
      <c r="C10" s="118"/>
      <c r="D10" s="141" t="s">
        <v>25</v>
      </c>
      <c r="E10" s="142"/>
      <c r="F10" s="112" t="s">
        <v>26</v>
      </c>
      <c r="G10" s="112"/>
      <c r="H10" s="112"/>
      <c r="I10" s="112"/>
      <c r="J10" s="112"/>
      <c r="K10" s="112"/>
      <c r="L10" s="112"/>
    </row>
    <row r="11" spans="1:12" ht="20.25" customHeight="1" x14ac:dyDescent="0.2">
      <c r="A11" s="127"/>
      <c r="B11" s="119"/>
      <c r="C11" s="120"/>
      <c r="D11" s="143"/>
      <c r="E11" s="144"/>
      <c r="F11" s="112">
        <v>2022</v>
      </c>
      <c r="G11" s="112"/>
      <c r="H11" s="112"/>
      <c r="I11" s="112">
        <v>2023</v>
      </c>
      <c r="J11" s="112"/>
      <c r="K11" s="129">
        <v>2024</v>
      </c>
      <c r="L11" s="130"/>
    </row>
    <row r="12" spans="1:12" ht="20.25" customHeight="1" x14ac:dyDescent="0.2">
      <c r="A12" s="127"/>
      <c r="B12" s="121"/>
      <c r="C12" s="122"/>
      <c r="D12" s="131">
        <f>F12+I12+K12</f>
        <v>12399102.800000001</v>
      </c>
      <c r="E12" s="132"/>
      <c r="F12" s="135">
        <f>F16+F17</f>
        <v>2681184.7999999998</v>
      </c>
      <c r="G12" s="136"/>
      <c r="H12" s="137"/>
      <c r="I12" s="131">
        <f>I16+I17</f>
        <v>4917221.0999999996</v>
      </c>
      <c r="J12" s="132"/>
      <c r="K12" s="131">
        <f>K16+K17</f>
        <v>4800696.9000000004</v>
      </c>
      <c r="L12" s="132"/>
    </row>
    <row r="13" spans="1:12" ht="20.25" customHeight="1" x14ac:dyDescent="0.2">
      <c r="A13" s="127"/>
      <c r="B13" s="109" t="s">
        <v>3</v>
      </c>
      <c r="C13" s="110"/>
      <c r="D13" s="133"/>
      <c r="E13" s="134"/>
      <c r="F13" s="138"/>
      <c r="G13" s="139"/>
      <c r="H13" s="140"/>
      <c r="I13" s="133"/>
      <c r="J13" s="134"/>
      <c r="K13" s="133"/>
      <c r="L13" s="134"/>
    </row>
    <row r="14" spans="1:12" ht="20.25" x14ac:dyDescent="0.2">
      <c r="A14" s="128"/>
      <c r="B14" s="17" t="s">
        <v>4</v>
      </c>
      <c r="C14" s="18"/>
      <c r="D14" s="104"/>
      <c r="E14" s="105"/>
      <c r="F14" s="114"/>
      <c r="G14" s="115"/>
      <c r="H14" s="116"/>
      <c r="I14" s="104"/>
      <c r="J14" s="105"/>
      <c r="K14" s="104"/>
      <c r="L14" s="105"/>
    </row>
    <row r="15" spans="1:12" ht="27.6" customHeight="1" x14ac:dyDescent="0.2">
      <c r="A15" s="19" t="s">
        <v>22</v>
      </c>
      <c r="B15" s="109" t="s">
        <v>5</v>
      </c>
      <c r="C15" s="110"/>
      <c r="D15" s="104"/>
      <c r="E15" s="105"/>
      <c r="F15" s="114"/>
      <c r="G15" s="115"/>
      <c r="H15" s="116"/>
      <c r="I15" s="104"/>
      <c r="J15" s="105"/>
      <c r="K15" s="104"/>
      <c r="L15" s="105"/>
    </row>
    <row r="16" spans="1:12" ht="24" customHeight="1" x14ac:dyDescent="0.2">
      <c r="A16" s="19" t="s">
        <v>23</v>
      </c>
      <c r="B16" s="109" t="s">
        <v>6</v>
      </c>
      <c r="C16" s="110"/>
      <c r="D16" s="104">
        <f>F16+I16+K16</f>
        <v>12397286.199999999</v>
      </c>
      <c r="E16" s="105"/>
      <c r="F16" s="114">
        <v>2680779.5</v>
      </c>
      <c r="G16" s="115"/>
      <c r="H16" s="116"/>
      <c r="I16" s="104">
        <v>4916258.5</v>
      </c>
      <c r="J16" s="105"/>
      <c r="K16" s="104">
        <v>4800248.2</v>
      </c>
      <c r="L16" s="105"/>
    </row>
    <row r="17" spans="1:12" ht="27.6" customHeight="1" x14ac:dyDescent="0.2">
      <c r="A17" s="19" t="s">
        <v>24</v>
      </c>
      <c r="B17" s="109" t="s">
        <v>7</v>
      </c>
      <c r="C17" s="110"/>
      <c r="D17" s="104">
        <f>F17+I17+K17</f>
        <v>1816.6000000000001</v>
      </c>
      <c r="E17" s="105"/>
      <c r="F17" s="114">
        <v>405.3</v>
      </c>
      <c r="G17" s="115"/>
      <c r="H17" s="116"/>
      <c r="I17" s="104">
        <v>962.6</v>
      </c>
      <c r="J17" s="105"/>
      <c r="K17" s="104">
        <v>448.7</v>
      </c>
      <c r="L17" s="105"/>
    </row>
    <row r="18" spans="1:12" ht="19.5" customHeight="1" x14ac:dyDescent="0.3">
      <c r="A18" s="20"/>
      <c r="B18" s="21"/>
      <c r="C18" s="21"/>
      <c r="D18" s="22"/>
      <c r="E18" s="23"/>
      <c r="F18" s="22"/>
      <c r="G18" s="23"/>
      <c r="H18" s="23"/>
      <c r="I18" s="22"/>
      <c r="J18" s="23"/>
      <c r="K18" s="22"/>
      <c r="L18" s="6" t="s">
        <v>31</v>
      </c>
    </row>
    <row r="19" spans="1:12" ht="31.5" customHeight="1" x14ac:dyDescent="0.2">
      <c r="A19" s="106" t="s">
        <v>32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</row>
    <row r="20" spans="1:12" ht="22.5" customHeight="1" x14ac:dyDescent="0.2">
      <c r="A20" s="24" t="s">
        <v>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ht="21.75" customHeight="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5" t="s">
        <v>27</v>
      </c>
    </row>
    <row r="22" spans="1:12" ht="31.5" customHeight="1" x14ac:dyDescent="0.2">
      <c r="A22" s="107" t="s">
        <v>8</v>
      </c>
      <c r="B22" s="107"/>
      <c r="C22" s="107"/>
      <c r="D22" s="113" t="s">
        <v>9</v>
      </c>
      <c r="E22" s="113"/>
      <c r="F22" s="113"/>
      <c r="G22" s="113"/>
      <c r="H22" s="113"/>
      <c r="I22" s="113"/>
      <c r="J22" s="111" t="s">
        <v>28</v>
      </c>
      <c r="K22" s="111"/>
      <c r="L22" s="111"/>
    </row>
    <row r="23" spans="1:12" ht="30" customHeight="1" x14ac:dyDescent="0.2">
      <c r="A23" s="108"/>
      <c r="B23" s="108"/>
      <c r="C23" s="108"/>
      <c r="D23" s="92">
        <v>2022</v>
      </c>
      <c r="E23" s="92"/>
      <c r="F23" s="92">
        <v>2023</v>
      </c>
      <c r="G23" s="92"/>
      <c r="H23" s="92">
        <v>2024</v>
      </c>
      <c r="I23" s="92"/>
      <c r="J23" s="112"/>
      <c r="K23" s="112"/>
      <c r="L23" s="112"/>
    </row>
    <row r="24" spans="1:12" ht="31.5" customHeight="1" x14ac:dyDescent="0.3">
      <c r="A24" s="98" t="s">
        <v>10</v>
      </c>
      <c r="B24" s="99"/>
      <c r="C24" s="100"/>
      <c r="D24" s="93">
        <f>D25+D26</f>
        <v>2681184.7999999998</v>
      </c>
      <c r="E24" s="93"/>
      <c r="F24" s="93">
        <f>F25+F26</f>
        <v>4917221.0999999996</v>
      </c>
      <c r="G24" s="93"/>
      <c r="H24" s="93">
        <f>H25+H26</f>
        <v>4800696.9000000004</v>
      </c>
      <c r="I24" s="93"/>
      <c r="J24" s="101">
        <f>D24+F24+H24</f>
        <v>12399102.800000001</v>
      </c>
      <c r="K24" s="102"/>
      <c r="L24" s="103"/>
    </row>
    <row r="25" spans="1:12" ht="31.5" customHeight="1" x14ac:dyDescent="0.3">
      <c r="A25" s="94" t="s">
        <v>11</v>
      </c>
      <c r="B25" s="95"/>
      <c r="C25" s="96"/>
      <c r="D25" s="93">
        <v>2680779.5</v>
      </c>
      <c r="E25" s="93"/>
      <c r="F25" s="93">
        <v>4916258.5</v>
      </c>
      <c r="G25" s="93"/>
      <c r="H25" s="101">
        <v>4800248.2</v>
      </c>
      <c r="I25" s="103"/>
      <c r="J25" s="101">
        <f>D25+F25+H25</f>
        <v>12397286.199999999</v>
      </c>
      <c r="K25" s="102"/>
      <c r="L25" s="103"/>
    </row>
    <row r="26" spans="1:12" ht="21" customHeight="1" x14ac:dyDescent="0.3">
      <c r="A26" s="94" t="s">
        <v>12</v>
      </c>
      <c r="B26" s="95"/>
      <c r="C26" s="96"/>
      <c r="D26" s="93">
        <v>405.3</v>
      </c>
      <c r="E26" s="93"/>
      <c r="F26" s="93">
        <v>962.6</v>
      </c>
      <c r="G26" s="93"/>
      <c r="H26" s="93">
        <v>448.7</v>
      </c>
      <c r="I26" s="93"/>
      <c r="J26" s="93">
        <f>D26+F26+H26</f>
        <v>1816.6000000000001</v>
      </c>
      <c r="K26" s="93"/>
      <c r="L26" s="93"/>
    </row>
    <row r="27" spans="1:12" ht="21" customHeight="1" x14ac:dyDescent="0.2">
      <c r="A27" s="14"/>
      <c r="B27" s="14"/>
      <c r="C27" s="14"/>
      <c r="D27" s="26"/>
      <c r="E27" s="26"/>
      <c r="F27" s="10"/>
      <c r="G27" s="10"/>
      <c r="H27" s="10"/>
      <c r="I27" s="10"/>
      <c r="J27" s="10"/>
      <c r="K27" s="10"/>
      <c r="L27" s="11" t="s">
        <v>33</v>
      </c>
    </row>
    <row r="28" spans="1:12" ht="21" customHeight="1" x14ac:dyDescent="0.2">
      <c r="A28" s="97" t="s">
        <v>34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ht="21" customHeight="1" x14ac:dyDescent="0.2">
      <c r="A29" s="97" t="s">
        <v>58</v>
      </c>
      <c r="B29" s="97"/>
      <c r="C29" s="97"/>
      <c r="D29" s="97"/>
      <c r="E29" s="44"/>
      <c r="F29" s="44"/>
      <c r="G29" s="44"/>
      <c r="H29" s="44"/>
      <c r="I29" s="44"/>
      <c r="J29" s="44"/>
      <c r="K29" s="44"/>
      <c r="L29" s="44"/>
    </row>
    <row r="30" spans="1:12" ht="21" customHeight="1" x14ac:dyDescent="0.3">
      <c r="A30" s="48" t="s">
        <v>2</v>
      </c>
      <c r="B30" s="44"/>
      <c r="C30" s="44"/>
      <c r="D30" s="44"/>
      <c r="E30" s="44"/>
      <c r="F30" s="44"/>
      <c r="G30" s="44"/>
      <c r="H30" s="44"/>
      <c r="I30" s="45"/>
      <c r="J30" s="45"/>
      <c r="K30" s="44"/>
      <c r="L30" s="44"/>
    </row>
    <row r="31" spans="1:12" ht="21" customHeight="1" x14ac:dyDescent="0.2">
      <c r="A31" s="49"/>
      <c r="B31" s="46"/>
      <c r="C31" s="52" t="s">
        <v>37</v>
      </c>
      <c r="D31" s="53" t="s">
        <v>38</v>
      </c>
      <c r="E31" s="153" t="s">
        <v>39</v>
      </c>
      <c r="F31" s="156" t="s">
        <v>35</v>
      </c>
      <c r="G31" s="42"/>
      <c r="H31" s="54">
        <f>H32+H34+H35</f>
        <v>880096.89999999991</v>
      </c>
      <c r="I31" s="8" t="s">
        <v>40</v>
      </c>
      <c r="J31" s="55">
        <v>228797.8</v>
      </c>
      <c r="K31" s="56">
        <v>498799.1</v>
      </c>
      <c r="L31" s="57">
        <v>152500</v>
      </c>
    </row>
    <row r="32" spans="1:12" ht="36" customHeight="1" x14ac:dyDescent="0.2">
      <c r="A32" s="50"/>
      <c r="B32" s="51"/>
      <c r="C32" s="158" t="s">
        <v>59</v>
      </c>
      <c r="D32" s="58"/>
      <c r="E32" s="154"/>
      <c r="F32" s="157"/>
      <c r="G32" s="42">
        <v>2022</v>
      </c>
      <c r="H32" s="59">
        <f>J31</f>
        <v>228797.8</v>
      </c>
      <c r="I32" s="60" t="s">
        <v>41</v>
      </c>
      <c r="J32" s="61">
        <v>32722</v>
      </c>
      <c r="K32" s="61">
        <v>38244</v>
      </c>
      <c r="L32" s="61">
        <v>30500</v>
      </c>
    </row>
    <row r="33" spans="1:12" ht="26.25" customHeight="1" x14ac:dyDescent="0.2">
      <c r="A33" s="50"/>
      <c r="B33" s="51"/>
      <c r="C33" s="158"/>
      <c r="D33" s="58"/>
      <c r="E33" s="154"/>
      <c r="F33" s="157"/>
      <c r="G33" s="43"/>
      <c r="H33" s="62"/>
      <c r="I33" s="63" t="s">
        <v>42</v>
      </c>
      <c r="J33" s="64">
        <v>31510</v>
      </c>
      <c r="K33" s="64">
        <v>36645</v>
      </c>
      <c r="L33" s="64">
        <v>30500</v>
      </c>
    </row>
    <row r="34" spans="1:12" ht="39" customHeight="1" x14ac:dyDescent="0.2">
      <c r="A34" s="50"/>
      <c r="B34" s="51"/>
      <c r="C34" s="158"/>
      <c r="D34" s="58"/>
      <c r="E34" s="154"/>
      <c r="F34" s="38"/>
      <c r="G34" s="65">
        <v>2023</v>
      </c>
      <c r="H34" s="62">
        <f>K31</f>
        <v>498799.1</v>
      </c>
      <c r="I34" s="63" t="s">
        <v>43</v>
      </c>
      <c r="J34" s="66">
        <v>697</v>
      </c>
      <c r="K34" s="66">
        <v>1039</v>
      </c>
      <c r="L34" s="66"/>
    </row>
    <row r="35" spans="1:12" ht="68.25" customHeight="1" x14ac:dyDescent="0.2">
      <c r="A35" s="50"/>
      <c r="B35" s="51"/>
      <c r="C35" s="158"/>
      <c r="D35" s="58"/>
      <c r="E35" s="154"/>
      <c r="F35" s="38"/>
      <c r="G35" s="67">
        <v>2024</v>
      </c>
      <c r="H35" s="59">
        <f>L31</f>
        <v>152500</v>
      </c>
      <c r="I35" s="68" t="s">
        <v>44</v>
      </c>
      <c r="J35" s="64">
        <v>209</v>
      </c>
      <c r="K35" s="64">
        <v>609</v>
      </c>
      <c r="L35" s="64"/>
    </row>
    <row r="36" spans="1:12" ht="90.75" customHeight="1" x14ac:dyDescent="0.2">
      <c r="A36" s="50"/>
      <c r="B36" s="51"/>
      <c r="C36" s="158"/>
      <c r="D36" s="41"/>
      <c r="E36" s="155"/>
      <c r="F36" s="39"/>
      <c r="G36" s="65"/>
      <c r="H36" s="62"/>
      <c r="I36" s="69" t="s">
        <v>45</v>
      </c>
      <c r="J36" s="64">
        <v>252</v>
      </c>
      <c r="K36" s="64">
        <v>515</v>
      </c>
      <c r="L36" s="64"/>
    </row>
    <row r="37" spans="1:12" ht="42.75" customHeight="1" x14ac:dyDescent="0.2">
      <c r="A37" s="50"/>
      <c r="B37" s="51"/>
      <c r="C37" s="158" t="s">
        <v>60</v>
      </c>
      <c r="D37" s="70"/>
      <c r="E37" s="71"/>
      <c r="F37" s="72"/>
      <c r="G37" s="73"/>
      <c r="H37" s="74"/>
      <c r="I37" s="75" t="s">
        <v>46</v>
      </c>
      <c r="J37" s="76">
        <v>515</v>
      </c>
      <c r="K37" s="76">
        <v>560</v>
      </c>
      <c r="L37" s="76"/>
    </row>
    <row r="38" spans="1:12" ht="57" customHeight="1" x14ac:dyDescent="0.2">
      <c r="A38" s="50"/>
      <c r="B38" s="51"/>
      <c r="C38" s="158"/>
      <c r="D38" s="58"/>
      <c r="E38" s="77"/>
      <c r="F38" s="38" t="s">
        <v>1</v>
      </c>
      <c r="G38" s="78">
        <v>2022</v>
      </c>
      <c r="H38" s="79">
        <f>J31</f>
        <v>228797.8</v>
      </c>
      <c r="I38" s="68" t="s">
        <v>47</v>
      </c>
      <c r="J38" s="76">
        <v>372</v>
      </c>
      <c r="K38" s="76">
        <v>384</v>
      </c>
      <c r="L38" s="76"/>
    </row>
    <row r="39" spans="1:12" ht="153" customHeight="1" x14ac:dyDescent="0.2">
      <c r="A39" s="50"/>
      <c r="B39" s="51"/>
      <c r="C39" s="158"/>
      <c r="D39" s="58"/>
      <c r="E39" s="77"/>
      <c r="F39" s="38"/>
      <c r="G39" s="67">
        <v>2023</v>
      </c>
      <c r="H39" s="59">
        <f>K31</f>
        <v>498799.1</v>
      </c>
      <c r="I39" s="60" t="s">
        <v>48</v>
      </c>
      <c r="J39" s="76"/>
      <c r="K39" s="76"/>
      <c r="L39" s="76"/>
    </row>
    <row r="40" spans="1:12" ht="37.5" customHeight="1" x14ac:dyDescent="0.2">
      <c r="A40" s="50"/>
      <c r="B40" s="51"/>
      <c r="C40" s="157" t="s">
        <v>49</v>
      </c>
      <c r="D40" s="58"/>
      <c r="E40" s="77"/>
      <c r="F40" s="80"/>
      <c r="G40" s="81">
        <v>2024</v>
      </c>
      <c r="H40" s="82">
        <f>L31</f>
        <v>152500</v>
      </c>
      <c r="I40" s="63" t="s">
        <v>50</v>
      </c>
      <c r="J40" s="55">
        <v>5.2</v>
      </c>
      <c r="K40" s="55">
        <v>7.75</v>
      </c>
      <c r="L40" s="55">
        <v>5</v>
      </c>
    </row>
    <row r="41" spans="1:12" ht="37.5" customHeight="1" x14ac:dyDescent="0.2">
      <c r="A41" s="50"/>
      <c r="B41" s="51"/>
      <c r="C41" s="157"/>
      <c r="D41" s="58"/>
      <c r="E41" s="77"/>
      <c r="F41" s="80"/>
      <c r="G41" s="83"/>
      <c r="H41" s="84"/>
      <c r="I41" s="63" t="s">
        <v>51</v>
      </c>
      <c r="J41" s="55">
        <v>25</v>
      </c>
      <c r="K41" s="55">
        <v>30</v>
      </c>
      <c r="L41" s="55"/>
    </row>
    <row r="42" spans="1:12" ht="55.5" customHeight="1" x14ac:dyDescent="0.2">
      <c r="A42" s="50"/>
      <c r="B42" s="51"/>
      <c r="C42" s="157"/>
      <c r="D42" s="58"/>
      <c r="E42" s="77"/>
      <c r="F42" s="80"/>
      <c r="G42" s="83"/>
      <c r="H42" s="84"/>
      <c r="I42" s="85" t="s">
        <v>52</v>
      </c>
      <c r="J42" s="55">
        <v>7.9</v>
      </c>
      <c r="K42" s="55">
        <v>14.2</v>
      </c>
      <c r="L42" s="55"/>
    </row>
    <row r="43" spans="1:12" ht="84.75" customHeight="1" x14ac:dyDescent="0.2">
      <c r="A43" s="50"/>
      <c r="B43" s="51"/>
      <c r="C43" s="151" t="s">
        <v>53</v>
      </c>
      <c r="D43" s="58"/>
      <c r="E43" s="77"/>
      <c r="F43" s="80"/>
      <c r="G43" s="83"/>
      <c r="H43" s="84"/>
      <c r="I43" s="85" t="s">
        <v>54</v>
      </c>
      <c r="J43" s="55">
        <v>5.6</v>
      </c>
      <c r="K43" s="55">
        <v>10.5</v>
      </c>
      <c r="L43" s="55"/>
    </row>
    <row r="44" spans="1:12" ht="46.5" customHeight="1" x14ac:dyDescent="0.2">
      <c r="A44" s="50"/>
      <c r="B44" s="51"/>
      <c r="C44" s="151"/>
      <c r="D44" s="58"/>
      <c r="E44" s="77"/>
      <c r="F44" s="80"/>
      <c r="G44" s="83"/>
      <c r="H44" s="84"/>
      <c r="I44" s="7" t="s">
        <v>55</v>
      </c>
      <c r="J44" s="55">
        <v>14.4</v>
      </c>
      <c r="K44" s="55">
        <v>16.600000000000001</v>
      </c>
      <c r="L44" s="55"/>
    </row>
    <row r="45" spans="1:12" ht="33" customHeight="1" x14ac:dyDescent="0.2">
      <c r="A45" s="50"/>
      <c r="B45" s="51"/>
      <c r="C45" s="151"/>
      <c r="D45" s="58"/>
      <c r="E45" s="77"/>
      <c r="F45" s="80"/>
      <c r="G45" s="83"/>
      <c r="H45" s="84"/>
      <c r="I45" s="85" t="s">
        <v>56</v>
      </c>
      <c r="J45" s="55">
        <v>1.1000000000000001</v>
      </c>
      <c r="K45" s="55">
        <v>1.2</v>
      </c>
      <c r="L45" s="55"/>
    </row>
    <row r="46" spans="1:12" ht="122.25" customHeight="1" x14ac:dyDescent="0.2">
      <c r="A46" s="91"/>
      <c r="B46" s="40"/>
      <c r="C46" s="152"/>
      <c r="D46" s="41"/>
      <c r="E46" s="86"/>
      <c r="F46" s="87"/>
      <c r="G46" s="88"/>
      <c r="H46" s="89"/>
      <c r="I46" s="60" t="s">
        <v>57</v>
      </c>
      <c r="J46" s="9">
        <v>100</v>
      </c>
      <c r="K46" s="90">
        <f>K32/J32*100</f>
        <v>116.8754966077868</v>
      </c>
      <c r="L46" s="90">
        <v>100</v>
      </c>
    </row>
    <row r="47" spans="1:12" ht="21" customHeight="1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11" t="s">
        <v>33</v>
      </c>
    </row>
    <row r="48" spans="1:12" ht="25.5" customHeight="1" x14ac:dyDescent="0.2">
      <c r="A48" s="149" t="s">
        <v>20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</row>
    <row r="49" spans="1:12" ht="15.75" x14ac:dyDescent="0.2">
      <c r="A49" s="28" t="s">
        <v>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</row>
    <row r="50" spans="1:12" ht="15.75" x14ac:dyDescent="0.2">
      <c r="A50" s="32"/>
      <c r="B50" s="32"/>
      <c r="C50" s="32"/>
      <c r="D50" s="32"/>
      <c r="E50" s="32"/>
      <c r="F50" s="32" t="s">
        <v>0</v>
      </c>
      <c r="G50" s="32"/>
      <c r="H50" s="32">
        <f>H52+H53+H54</f>
        <v>12399102.800000001</v>
      </c>
      <c r="I50" s="29"/>
      <c r="J50" s="27">
        <v>2681184.7999999998</v>
      </c>
      <c r="K50" s="27">
        <v>4917221.0999999996</v>
      </c>
      <c r="L50" s="27">
        <v>4800696.9000000004</v>
      </c>
    </row>
    <row r="51" spans="1:12" ht="15.75" x14ac:dyDescent="0.25">
      <c r="A51" s="36"/>
      <c r="B51" s="36"/>
      <c r="C51" s="36"/>
      <c r="D51" s="36"/>
      <c r="E51" s="36"/>
      <c r="F51" s="36"/>
      <c r="G51" s="36"/>
      <c r="H51" s="36"/>
      <c r="I51" s="30"/>
      <c r="J51" s="30"/>
      <c r="K51" s="30"/>
      <c r="L51" s="31"/>
    </row>
    <row r="52" spans="1:12" ht="15.75" x14ac:dyDescent="0.25">
      <c r="A52" s="148" t="s">
        <v>36</v>
      </c>
      <c r="B52" s="148"/>
      <c r="C52" s="148"/>
      <c r="D52" s="148"/>
      <c r="E52" s="33"/>
      <c r="F52" s="34">
        <v>2022</v>
      </c>
      <c r="G52" s="33"/>
      <c r="H52" s="35">
        <f>J50</f>
        <v>2681184.7999999998</v>
      </c>
      <c r="I52" s="33"/>
      <c r="J52" s="33"/>
      <c r="K52" s="33"/>
      <c r="L52" s="33"/>
    </row>
    <row r="53" spans="1:12" ht="15.75" x14ac:dyDescent="0.25">
      <c r="A53" s="148"/>
      <c r="B53" s="148"/>
      <c r="C53" s="148"/>
      <c r="D53" s="148"/>
      <c r="E53" s="33"/>
      <c r="F53" s="34">
        <v>2023</v>
      </c>
      <c r="G53" s="33"/>
      <c r="H53" s="35">
        <f>K50</f>
        <v>4917221.0999999996</v>
      </c>
      <c r="I53" s="33"/>
      <c r="J53" s="33"/>
      <c r="K53" s="33"/>
      <c r="L53" s="33"/>
    </row>
    <row r="54" spans="1:12" ht="15.75" x14ac:dyDescent="0.25">
      <c r="A54" s="148"/>
      <c r="B54" s="148"/>
      <c r="C54" s="148"/>
      <c r="D54" s="148"/>
      <c r="E54" s="33"/>
      <c r="F54" s="34">
        <v>2024</v>
      </c>
      <c r="G54" s="33"/>
      <c r="H54" s="35">
        <f>L50</f>
        <v>4800696.9000000004</v>
      </c>
      <c r="I54" s="33"/>
      <c r="J54" s="33"/>
      <c r="K54" s="33"/>
      <c r="L54" s="33"/>
    </row>
    <row r="55" spans="1:12" ht="18.75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7" t="s">
        <v>31</v>
      </c>
    </row>
    <row r="56" spans="1:12" ht="15.75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</row>
    <row r="57" spans="1:12" ht="41.25" customHeight="1" x14ac:dyDescent="0.3">
      <c r="A57" s="145" t="s">
        <v>16</v>
      </c>
      <c r="B57" s="146"/>
      <c r="C57" s="146"/>
      <c r="D57" s="146"/>
      <c r="E57" s="146"/>
      <c r="F57" s="147" t="s">
        <v>19</v>
      </c>
      <c r="G57" s="147"/>
      <c r="H57" s="147"/>
      <c r="I57" s="147"/>
      <c r="J57" s="147"/>
      <c r="K57" s="147"/>
      <c r="L57" s="147"/>
    </row>
    <row r="58" spans="1:12" ht="15.7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5.75" x14ac:dyDescent="0.25">
      <c r="A59" s="3"/>
      <c r="B59" s="3"/>
      <c r="C59" s="3"/>
      <c r="D59" s="3"/>
      <c r="E59" s="3"/>
      <c r="F59" s="3"/>
      <c r="G59" s="3"/>
      <c r="H59" s="4"/>
      <c r="I59" s="3"/>
      <c r="J59" s="4"/>
      <c r="K59" s="4"/>
      <c r="L59" s="4"/>
    </row>
    <row r="60" spans="1:12" ht="15.7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</sheetData>
  <sheetProtection selectLockedCells="1" selectUnlockedCells="1"/>
  <mergeCells count="69">
    <mergeCell ref="J25:L25"/>
    <mergeCell ref="J26:L26"/>
    <mergeCell ref="A57:E57"/>
    <mergeCell ref="F57:L57"/>
    <mergeCell ref="A52:D54"/>
    <mergeCell ref="A48:L48"/>
    <mergeCell ref="B49:L49"/>
    <mergeCell ref="C43:C46"/>
    <mergeCell ref="E31:E36"/>
    <mergeCell ref="F31:F33"/>
    <mergeCell ref="C32:C36"/>
    <mergeCell ref="C37:C39"/>
    <mergeCell ref="C40:C42"/>
    <mergeCell ref="A6:L6"/>
    <mergeCell ref="A7:L7"/>
    <mergeCell ref="A8:L8"/>
    <mergeCell ref="A10:A14"/>
    <mergeCell ref="K11:L11"/>
    <mergeCell ref="D12:E13"/>
    <mergeCell ref="F12:H13"/>
    <mergeCell ref="I12:J13"/>
    <mergeCell ref="D10:E11"/>
    <mergeCell ref="F10:L10"/>
    <mergeCell ref="K12:L13"/>
    <mergeCell ref="K14:L14"/>
    <mergeCell ref="K15:L15"/>
    <mergeCell ref="B10:C12"/>
    <mergeCell ref="F11:H11"/>
    <mergeCell ref="I11:J11"/>
    <mergeCell ref="B15:C15"/>
    <mergeCell ref="D15:E15"/>
    <mergeCell ref="F15:H15"/>
    <mergeCell ref="I15:J15"/>
    <mergeCell ref="B13:C13"/>
    <mergeCell ref="D14:E14"/>
    <mergeCell ref="F14:H14"/>
    <mergeCell ref="I14:J14"/>
    <mergeCell ref="K16:L16"/>
    <mergeCell ref="A19:L19"/>
    <mergeCell ref="A22:C23"/>
    <mergeCell ref="D23:E23"/>
    <mergeCell ref="B16:C16"/>
    <mergeCell ref="I17:J17"/>
    <mergeCell ref="D16:E16"/>
    <mergeCell ref="K17:L17"/>
    <mergeCell ref="J22:L23"/>
    <mergeCell ref="D22:I22"/>
    <mergeCell ref="B17:C17"/>
    <mergeCell ref="D17:E17"/>
    <mergeCell ref="F17:H17"/>
    <mergeCell ref="I16:J16"/>
    <mergeCell ref="F16:H16"/>
    <mergeCell ref="F23:G23"/>
    <mergeCell ref="H23:I23"/>
    <mergeCell ref="F24:G24"/>
    <mergeCell ref="A25:C25"/>
    <mergeCell ref="A29:D29"/>
    <mergeCell ref="F25:G25"/>
    <mergeCell ref="F26:G26"/>
    <mergeCell ref="D26:E26"/>
    <mergeCell ref="H26:I26"/>
    <mergeCell ref="A24:C24"/>
    <mergeCell ref="H24:I24"/>
    <mergeCell ref="A26:C26"/>
    <mergeCell ref="A28:L28"/>
    <mergeCell ref="J24:L24"/>
    <mergeCell ref="H25:I25"/>
    <mergeCell ref="D24:E24"/>
    <mergeCell ref="D25:E25"/>
  </mergeCells>
  <phoneticPr fontId="0" type="noConversion"/>
  <pageMargins left="0.7" right="0.7" top="0.75" bottom="0.75" header="0.3" footer="0.3"/>
  <pageSetup paperSize="9" scale="42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Нова 2</vt:lpstr>
      <vt:lpstr>'Нова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</dc:creator>
  <cp:lastModifiedBy>Зубрицька Олеся Михайлівна</cp:lastModifiedBy>
  <cp:lastPrinted>2024-03-14T10:47:07Z</cp:lastPrinted>
  <dcterms:created xsi:type="dcterms:W3CDTF">2016-03-15T13:16:55Z</dcterms:created>
  <dcterms:modified xsi:type="dcterms:W3CDTF">2024-03-14T10:48:36Z</dcterms:modified>
</cp:coreProperties>
</file>