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10" windowWidth="19320" windowHeight="79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32" i="1"/>
  <c r="A32" s="1"/>
  <c r="J24"/>
  <c r="E24"/>
  <c r="J23"/>
  <c r="E23"/>
  <c r="J22"/>
  <c r="E22"/>
  <c r="E21"/>
  <c r="E20"/>
  <c r="E19"/>
  <c r="J18"/>
  <c r="E18"/>
  <c r="E32"/>
  <c r="D32" s="1"/>
  <c r="J21"/>
  <c r="J20"/>
  <c r="J19"/>
  <c r="H32" l="1"/>
  <c r="G32"/>
</calcChain>
</file>

<file path=xl/sharedStrings.xml><?xml version="1.0" encoding="utf-8"?>
<sst xmlns="http://schemas.openxmlformats.org/spreadsheetml/2006/main" count="102" uniqueCount="68">
  <si>
    <t>Інформація</t>
  </si>
  <si>
    <t>N з/п</t>
  </si>
  <si>
    <t>Планові обсяги фінансування, тис. грн. </t>
  </si>
  <si>
    <t>Фактичні обсяги фінансування, тис. грн. </t>
  </si>
  <si>
    <t>Усього</t>
  </si>
  <si>
    <t>у тому числі: </t>
  </si>
  <si>
    <t>районний бюджет</t>
  </si>
  <si>
    <t>1.  </t>
  </si>
  <si>
    <t>2. </t>
  </si>
  <si>
    <t>3. </t>
  </si>
  <si>
    <t>4. </t>
  </si>
  <si>
    <t>5. </t>
  </si>
  <si>
    <t>6. </t>
  </si>
  <si>
    <t>7. </t>
  </si>
  <si>
    <t>8. </t>
  </si>
  <si>
    <t>9. </t>
  </si>
  <si>
    <t>10. </t>
  </si>
  <si>
    <t>11. </t>
  </si>
  <si>
    <t>12. </t>
  </si>
  <si>
    <t>13. </t>
  </si>
  <si>
    <t>14. </t>
  </si>
  <si>
    <t>15. </t>
  </si>
  <si>
    <t>Етап виконання </t>
  </si>
  <si>
    <t>5. Аналіз виконання за видатками в цілому за програмою: тис. грн.</t>
  </si>
  <si>
    <t>Бюджетні асигнування з урахуванням змін </t>
  </si>
  <si>
    <t>Проведені видатки</t>
  </si>
  <si>
    <t>Відхилення</t>
  </si>
  <si>
    <t>усього</t>
  </si>
  <si>
    <t>загальний фонд </t>
  </si>
  <si>
    <t>спеціальний фонд </t>
  </si>
  <si>
    <t>1. </t>
  </si>
  <si>
    <t>Захід</t>
  </si>
  <si>
    <t>Відповідальний виконавець</t>
  </si>
  <si>
    <t>Термін виконання</t>
  </si>
  <si>
    <t>державний бюджет</t>
  </si>
  <si>
    <t>бюджет м. Києва</t>
  </si>
  <si>
    <t>кошти не бюджетних джерел</t>
  </si>
  <si>
    <t>Стан виконання заходів (результативні показники виконання програми)</t>
  </si>
  <si>
    <t>р. І 
п.2.3</t>
  </si>
  <si>
    <r>
      <t xml:space="preserve">Забезпечення 100 % доступу хворих до безперервної діагностики туберкульозу шляхом закупівлі обладнання та витратних матеріалів для бактеріологічних методів діагностики туберкульозу </t>
    </r>
    <r>
      <rPr>
        <b/>
        <sz val="11"/>
        <color indexed="8"/>
        <rFont val="Times New Roman"/>
        <family val="1"/>
        <charset val="204"/>
      </rPr>
      <t>(лабораторні матеріали)</t>
    </r>
  </si>
  <si>
    <t>р. І 
п.2.6</t>
  </si>
  <si>
    <r>
      <t xml:space="preserve">Забезпечення технічного обслуговування обладнання лабораторій з мікробіологічної діагностики туберкульозу </t>
    </r>
    <r>
      <rPr>
        <b/>
        <sz val="11"/>
        <color indexed="8"/>
        <rFont val="Times New Roman"/>
        <family val="1"/>
        <charset val="204"/>
      </rPr>
      <t>(технічне обслуговування лабораторного обладнання)</t>
    </r>
  </si>
  <si>
    <t>р.І 
п.3.1</t>
  </si>
  <si>
    <r>
      <t xml:space="preserve">Забезпечення 100 % доступу хворих до рентгенологічного обстеження з метою моніторингу лікування шляхом закупівлі витратних матеріалів </t>
    </r>
    <r>
      <rPr>
        <b/>
        <sz val="11"/>
        <color indexed="8"/>
        <rFont val="Times New Roman"/>
        <family val="1"/>
        <charset val="204"/>
      </rPr>
      <t>(рентгенплівка, хімічні реактиви)</t>
    </r>
  </si>
  <si>
    <t>р. І 
п.3.4</t>
  </si>
  <si>
    <r>
      <t xml:space="preserve">Забезпечення соціальної підтримки хворих на туберкульоз, орієнтованої на потреби пацієнтів та членів їх родин, з метою забезпечення прихильності до лікування та завершення повного курсу </t>
    </r>
    <r>
      <rPr>
        <b/>
        <sz val="11"/>
        <color indexed="8"/>
        <rFont val="Times New Roman"/>
        <family val="1"/>
        <charset val="204"/>
      </rPr>
      <t>(продуктові набори)</t>
    </r>
  </si>
  <si>
    <t>р. ІІ 
п. 3</t>
  </si>
  <si>
    <r>
      <t xml:space="preserve">Інфекційний контроль за туберкульоз. 
Запровадження сучасних заходів з інфекційного контролю за туберкульоз, спрямованих на запобігання поширення захворювання на туберкульоз у закладах охорони здоров’я та зміцнення матеріально-технічної бази протитуберкульозних закладів </t>
    </r>
    <r>
      <rPr>
        <b/>
        <sz val="11"/>
        <color indexed="8"/>
        <rFont val="Times New Roman"/>
        <family val="1"/>
        <charset val="204"/>
      </rPr>
      <t>(маскі медичні одноразові)</t>
    </r>
  </si>
  <si>
    <r>
      <rPr>
        <sz val="11"/>
        <color indexed="8"/>
        <rFont val="Times New Roman"/>
        <family val="1"/>
        <charset val="204"/>
      </rPr>
      <t>Інфекційний контроль за туберкульоз. 
Запровадження сучасних заходів з інфекційного контролю за туберкульоз, спрямованих на запобігання поширення захворювання на туберкульоз у закладах охорони здоров’я та зміцнення матеріально-технічної бази протитуберкульозних закладів</t>
    </r>
    <r>
      <rPr>
        <b/>
        <sz val="11"/>
        <color indexed="8"/>
        <rFont val="Times New Roman"/>
        <family val="1"/>
        <charset val="204"/>
      </rPr>
      <t xml:space="preserve">  (респіратори)</t>
    </r>
  </si>
  <si>
    <t>р. ІІ 
п. 4.5</t>
  </si>
  <si>
    <r>
      <t xml:space="preserve">Розробка та запровадження інформаційних матеріалів щодо профілактики туберкульозу у місцях масового перебування населення, в т.ч. забезпечення  скринінговими анкетами соціальних закладів та громадських організацій, які працюють з представниками груп ризику </t>
    </r>
    <r>
      <rPr>
        <b/>
        <sz val="11"/>
        <color indexed="8"/>
        <rFont val="Times New Roman"/>
        <family val="1"/>
        <charset val="204"/>
      </rPr>
      <t>(інформаційні матеріали - буклети)</t>
    </r>
  </si>
  <si>
    <t>ДОЗ
ТМО Фтизіатрія</t>
  </si>
  <si>
    <t>ДОЗ
ТМО Фтизіатрія
РДА
неурядові організації</t>
  </si>
  <si>
    <t>2017-2021</t>
  </si>
  <si>
    <t>ДОЗ
ТМО Фтизіатрія
РДА</t>
  </si>
  <si>
    <r>
      <t>Інфекційний контроль за туберкульоз. 
Запровадження сучасних заходів з інфекційного контролю за туберкульоз, спрямованих на запобігання поширення захворювання на туберкульоз у закладах охорони здоров’я та зміцнення матеріально-технічної бази протитуберкульозних закладів</t>
    </r>
    <r>
      <rPr>
        <b/>
        <sz val="11"/>
        <color indexed="8"/>
        <rFont val="Times New Roman"/>
        <family val="1"/>
        <charset val="204"/>
      </rPr>
      <t xml:space="preserve"> (лампи для бактерицидних опромінювачів)</t>
    </r>
  </si>
  <si>
    <r>
      <t xml:space="preserve">Виконано. 
</t>
    </r>
    <r>
      <rPr>
        <sz val="11"/>
        <color indexed="8"/>
        <rFont val="Times New Roman"/>
        <family val="1"/>
        <charset val="204"/>
      </rPr>
      <t>Товар (бактерицидні лампи до опромінювачів - 80 шт.) поставлено та профінансовано в повному обсязі. 
Економія коштів – 2,7 тис. грн.</t>
    </r>
  </si>
  <si>
    <r>
      <t xml:space="preserve">Виконано. 
</t>
    </r>
    <r>
      <rPr>
        <sz val="11"/>
        <color indexed="8"/>
        <rFont val="Times New Roman"/>
        <family val="1"/>
        <charset val="204"/>
      </rPr>
      <t xml:space="preserve">Товар (маски медичні одноразові - 175 900 шт.) поставлено та профінансовано в повному обсязі.  </t>
    </r>
  </si>
  <si>
    <r>
      <t xml:space="preserve">Виконано.
</t>
    </r>
    <r>
      <rPr>
        <sz val="11"/>
        <color indexed="8"/>
        <rFont val="Times New Roman"/>
        <family val="1"/>
        <charset val="204"/>
      </rPr>
      <t>Товар (буклети - 1 000 шт.) поставлено та профінансовано в повному обсязі</t>
    </r>
    <r>
      <rPr>
        <sz val="12"/>
        <color indexed="8"/>
        <rFont val="Times New Roman"/>
        <family val="1"/>
        <charset val="204"/>
      </rPr>
      <t xml:space="preserve">
</t>
    </r>
  </si>
  <si>
    <t>Виконано.
Укладено договір на суму            
1 000 302,11 грн. Поставлено товар та профінансовано в повному обсязі.
Економія коштів - 5,1 тис. грн.</t>
  </si>
  <si>
    <t>Виконгано.
Укладено 2 договори на загальну суму 74407,80 грн., у т.ч. рентгенплівка - 58621,02 грн. та проявник та фіксаж - 15786,78 грн.
Поставлено товар та профінансовано в повному обсязі. Економія поштів - 564,4 тис. грн.</t>
  </si>
  <si>
    <t>Виконано.
Товар (респіратори - 145000 шт.) поставлено та профінансовано в повному обсязі.
Економія коштів - 116,6 тис.грн.</t>
  </si>
  <si>
    <t>Виконано.
Укладено договір на загальну суму 2787200,65 грн. Поставлено та профінансовано 7 295 продуктові набори. Економія коштів - 732,4 тис. грн.</t>
  </si>
  <si>
    <t>Виконано.
Укладено 4 договори на загальну суму 496850,00 грн. 
Постуги з ремонту та технічного обслуговування оптичного обладнання надані в повному обсязі та профінансовані - 50000,0 грн.
Постуги з ремонту та технічного обслуговування вентиляційних систем надані в повному обсязі та профінансовані - 177000,0 грн.
Постуги з ремонту та технічного обслуговування лабораторного обладнання надані в повному обсязі та профінансовані - 120930,0 грн.
Послуги з валідації боксів біологічної безпеки надані в повному обсязі та профінансовані - 148920,00 грн.
Економія коштів - 24,2 тис.грн.</t>
  </si>
  <si>
    <t xml:space="preserve">Директор </t>
  </si>
  <si>
    <t>Валентина ГІНЗБУРГ</t>
  </si>
  <si>
    <r>
      <t xml:space="preserve">про виконання програми за </t>
    </r>
    <r>
      <rPr>
        <b/>
        <sz val="12"/>
        <color indexed="8"/>
        <rFont val="Times New Roman"/>
        <family val="1"/>
        <charset val="204"/>
      </rPr>
      <t xml:space="preserve"> 2019 рiк</t>
    </r>
  </si>
  <si>
    <t>Міської цільової програми протидії захворюванню на туберкульоз на 2017-2021 роки(назва програми)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</si>
</sst>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6" fillId="2" borderId="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 vertical="center" indent="15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2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164" fontId="6" fillId="3" borderId="3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70" zoomScaleNormal="70" workbookViewId="0">
      <selection activeCell="Q14" sqref="Q14"/>
    </sheetView>
  </sheetViews>
  <sheetFormatPr defaultRowHeight="15"/>
  <cols>
    <col min="1" max="1" width="9" customWidth="1"/>
    <col min="2" max="2" width="57" customWidth="1"/>
    <col min="3" max="3" width="11.42578125" customWidth="1"/>
    <col min="6" max="6" width="11" customWidth="1"/>
    <col min="8" max="8" width="9.5703125" customWidth="1"/>
    <col min="9" max="9" width="11.42578125" customWidth="1"/>
    <col min="11" max="11" width="11.140625" customWidth="1"/>
    <col min="13" max="13" width="9.7109375" customWidth="1"/>
    <col min="14" max="14" width="11.28515625" customWidth="1"/>
    <col min="15" max="15" width="33.85546875" customWidth="1"/>
  </cols>
  <sheetData>
    <row r="1" spans="1:15" s="4" customFormat="1" ht="37.5" customHeight="1">
      <c r="K1" s="5"/>
    </row>
    <row r="2" spans="1:15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>
      <c r="A3" s="22" t="s">
        <v>66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6.5" thickBot="1">
      <c r="A4" s="43" t="s">
        <v>67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3.5" customHeight="1">
      <c r="A5" s="26" t="s">
        <v>1</v>
      </c>
      <c r="B5" s="23" t="s">
        <v>31</v>
      </c>
      <c r="C5" s="23" t="s">
        <v>32</v>
      </c>
      <c r="D5" s="23" t="s">
        <v>33</v>
      </c>
      <c r="E5" s="29" t="s">
        <v>2</v>
      </c>
      <c r="F5" s="30"/>
      <c r="G5" s="30"/>
      <c r="H5" s="30"/>
      <c r="I5" s="31"/>
      <c r="J5" s="29" t="s">
        <v>3</v>
      </c>
      <c r="K5" s="30"/>
      <c r="L5" s="30"/>
      <c r="M5" s="30"/>
      <c r="N5" s="31"/>
      <c r="O5" s="23" t="s">
        <v>37</v>
      </c>
    </row>
    <row r="6" spans="1:15">
      <c r="A6" s="27"/>
      <c r="B6" s="24"/>
      <c r="C6" s="24"/>
      <c r="D6" s="24"/>
      <c r="E6" s="32"/>
      <c r="F6" s="33"/>
      <c r="G6" s="33"/>
      <c r="H6" s="33"/>
      <c r="I6" s="34"/>
      <c r="J6" s="32"/>
      <c r="K6" s="33"/>
      <c r="L6" s="33"/>
      <c r="M6" s="33"/>
      <c r="N6" s="34"/>
      <c r="O6" s="24"/>
    </row>
    <row r="7" spans="1:15">
      <c r="A7" s="27"/>
      <c r="B7" s="24"/>
      <c r="C7" s="24"/>
      <c r="D7" s="24"/>
      <c r="E7" s="32"/>
      <c r="F7" s="33"/>
      <c r="G7" s="33"/>
      <c r="H7" s="33"/>
      <c r="I7" s="34"/>
      <c r="J7" s="32"/>
      <c r="K7" s="33"/>
      <c r="L7" s="33"/>
      <c r="M7" s="33"/>
      <c r="N7" s="34"/>
      <c r="O7" s="24"/>
    </row>
    <row r="8" spans="1:15" ht="15.75" thickBot="1">
      <c r="A8" s="27"/>
      <c r="B8" s="24"/>
      <c r="C8" s="24"/>
      <c r="D8" s="24"/>
      <c r="E8" s="35"/>
      <c r="F8" s="36"/>
      <c r="G8" s="36"/>
      <c r="H8" s="36"/>
      <c r="I8" s="37"/>
      <c r="J8" s="35"/>
      <c r="K8" s="36"/>
      <c r="L8" s="36"/>
      <c r="M8" s="36"/>
      <c r="N8" s="37"/>
      <c r="O8" s="24"/>
    </row>
    <row r="9" spans="1:15" ht="10.5" customHeight="1">
      <c r="A9" s="27"/>
      <c r="B9" s="24"/>
      <c r="C9" s="24"/>
      <c r="D9" s="24"/>
      <c r="E9" s="26" t="s">
        <v>4</v>
      </c>
      <c r="F9" s="29" t="s">
        <v>5</v>
      </c>
      <c r="G9" s="30"/>
      <c r="H9" s="30"/>
      <c r="I9" s="31"/>
      <c r="J9" s="23" t="s">
        <v>4</v>
      </c>
      <c r="K9" s="29" t="s">
        <v>5</v>
      </c>
      <c r="L9" s="30"/>
      <c r="M9" s="30"/>
      <c r="N9" s="31"/>
      <c r="O9" s="24"/>
    </row>
    <row r="10" spans="1:15" ht="15.75" thickBot="1">
      <c r="A10" s="27"/>
      <c r="B10" s="24"/>
      <c r="C10" s="24"/>
      <c r="D10" s="24"/>
      <c r="E10" s="27"/>
      <c r="F10" s="35"/>
      <c r="G10" s="36"/>
      <c r="H10" s="36"/>
      <c r="I10" s="37"/>
      <c r="J10" s="24"/>
      <c r="K10" s="35"/>
      <c r="L10" s="36"/>
      <c r="M10" s="36"/>
      <c r="N10" s="37"/>
      <c r="O10" s="24"/>
    </row>
    <row r="11" spans="1:15">
      <c r="A11" s="27"/>
      <c r="B11" s="24"/>
      <c r="C11" s="24"/>
      <c r="D11" s="24"/>
      <c r="E11" s="27"/>
      <c r="F11" s="23" t="s">
        <v>34</v>
      </c>
      <c r="G11" s="23" t="s">
        <v>35</v>
      </c>
      <c r="H11" s="26" t="s">
        <v>6</v>
      </c>
      <c r="I11" s="23" t="s">
        <v>36</v>
      </c>
      <c r="J11" s="24"/>
      <c r="K11" s="23" t="s">
        <v>34</v>
      </c>
      <c r="L11" s="23" t="s">
        <v>35</v>
      </c>
      <c r="M11" s="26" t="s">
        <v>6</v>
      </c>
      <c r="N11" s="23" t="s">
        <v>36</v>
      </c>
      <c r="O11" s="24"/>
    </row>
    <row r="12" spans="1:15">
      <c r="A12" s="27"/>
      <c r="B12" s="24"/>
      <c r="C12" s="24"/>
      <c r="D12" s="24"/>
      <c r="E12" s="27"/>
      <c r="F12" s="24"/>
      <c r="G12" s="24"/>
      <c r="H12" s="27"/>
      <c r="I12" s="24"/>
      <c r="J12" s="24"/>
      <c r="K12" s="24"/>
      <c r="L12" s="24"/>
      <c r="M12" s="27"/>
      <c r="N12" s="24"/>
      <c r="O12" s="24"/>
    </row>
    <row r="13" spans="1:15">
      <c r="A13" s="27"/>
      <c r="B13" s="24"/>
      <c r="C13" s="24"/>
      <c r="D13" s="24"/>
      <c r="E13" s="27"/>
      <c r="F13" s="24"/>
      <c r="G13" s="24"/>
      <c r="H13" s="27"/>
      <c r="I13" s="24"/>
      <c r="J13" s="24"/>
      <c r="K13" s="24"/>
      <c r="L13" s="24"/>
      <c r="M13" s="27"/>
      <c r="N13" s="24"/>
      <c r="O13" s="24"/>
    </row>
    <row r="14" spans="1:15">
      <c r="A14" s="27"/>
      <c r="B14" s="24"/>
      <c r="C14" s="24"/>
      <c r="D14" s="24"/>
      <c r="E14" s="27"/>
      <c r="F14" s="24"/>
      <c r="G14" s="24"/>
      <c r="H14" s="27"/>
      <c r="I14" s="24"/>
      <c r="J14" s="24"/>
      <c r="K14" s="24"/>
      <c r="L14" s="24"/>
      <c r="M14" s="27"/>
      <c r="N14" s="24"/>
      <c r="O14" s="24"/>
    </row>
    <row r="15" spans="1:15" ht="7.5" customHeight="1" thickBot="1">
      <c r="A15" s="28"/>
      <c r="B15" s="25"/>
      <c r="C15" s="25"/>
      <c r="D15" s="25"/>
      <c r="E15" s="28"/>
      <c r="F15" s="25"/>
      <c r="G15" s="25"/>
      <c r="H15" s="28"/>
      <c r="I15" s="25"/>
      <c r="J15" s="25"/>
      <c r="K15" s="25"/>
      <c r="L15" s="25"/>
      <c r="M15" s="28"/>
      <c r="N15" s="25"/>
      <c r="O15" s="25"/>
    </row>
    <row r="16" spans="1:15" s="11" customFormat="1" ht="16.5" thickBot="1">
      <c r="A16" s="10" t="s">
        <v>7</v>
      </c>
      <c r="B16" s="10" t="s">
        <v>8</v>
      </c>
      <c r="C16" s="10" t="s">
        <v>9</v>
      </c>
      <c r="D16" s="10" t="s">
        <v>10</v>
      </c>
      <c r="E16" s="10" t="s">
        <v>11</v>
      </c>
      <c r="F16" s="10" t="s">
        <v>12</v>
      </c>
      <c r="G16" s="10" t="s">
        <v>13</v>
      </c>
      <c r="H16" s="10" t="s">
        <v>14</v>
      </c>
      <c r="I16" s="10" t="s">
        <v>15</v>
      </c>
      <c r="J16" s="10" t="s">
        <v>16</v>
      </c>
      <c r="K16" s="10" t="s">
        <v>17</v>
      </c>
      <c r="L16" s="10" t="s">
        <v>18</v>
      </c>
      <c r="M16" s="10" t="s">
        <v>19</v>
      </c>
      <c r="N16" s="10" t="s">
        <v>20</v>
      </c>
      <c r="O16" s="10" t="s">
        <v>21</v>
      </c>
    </row>
    <row r="17" spans="1:15" ht="16.5" thickBot="1">
      <c r="A17" s="39" t="s">
        <v>22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</row>
    <row r="18" spans="1:15" ht="90.75" thickBot="1">
      <c r="A18" s="6" t="s">
        <v>38</v>
      </c>
      <c r="B18" s="7" t="s">
        <v>39</v>
      </c>
      <c r="C18" s="1" t="s">
        <v>54</v>
      </c>
      <c r="D18" s="1" t="s">
        <v>53</v>
      </c>
      <c r="E18" s="12">
        <f t="shared" ref="E18:E24" si="0">G18</f>
        <v>1005.4</v>
      </c>
      <c r="F18" s="12"/>
      <c r="G18" s="12">
        <v>1005.4</v>
      </c>
      <c r="H18" s="12"/>
      <c r="I18" s="12"/>
      <c r="J18" s="12">
        <f t="shared" ref="J18:J24" si="1">L18</f>
        <v>1000.3</v>
      </c>
      <c r="K18" s="12"/>
      <c r="L18" s="12">
        <v>1000.3</v>
      </c>
      <c r="M18" s="12"/>
      <c r="N18" s="12"/>
      <c r="O18" s="13" t="s">
        <v>59</v>
      </c>
    </row>
    <row r="19" spans="1:15" ht="300.75" customHeight="1" thickBot="1">
      <c r="A19" s="6" t="s">
        <v>40</v>
      </c>
      <c r="B19" s="7" t="s">
        <v>41</v>
      </c>
      <c r="C19" s="1" t="s">
        <v>54</v>
      </c>
      <c r="D19" s="1" t="s">
        <v>53</v>
      </c>
      <c r="E19" s="12">
        <f t="shared" si="0"/>
        <v>521.1</v>
      </c>
      <c r="F19" s="12"/>
      <c r="G19" s="12">
        <v>521.1</v>
      </c>
      <c r="H19" s="12"/>
      <c r="I19" s="12"/>
      <c r="J19" s="12">
        <f t="shared" si="1"/>
        <v>496.9</v>
      </c>
      <c r="K19" s="12"/>
      <c r="L19" s="12">
        <v>496.9</v>
      </c>
      <c r="M19" s="12"/>
      <c r="N19" s="12"/>
      <c r="O19" s="13" t="s">
        <v>63</v>
      </c>
    </row>
    <row r="20" spans="1:15" ht="120.75" thickBot="1">
      <c r="A20" s="6" t="s">
        <v>42</v>
      </c>
      <c r="B20" s="7" t="s">
        <v>43</v>
      </c>
      <c r="C20" s="1" t="s">
        <v>54</v>
      </c>
      <c r="D20" s="1" t="s">
        <v>53</v>
      </c>
      <c r="E20" s="12">
        <f t="shared" si="0"/>
        <v>638.79999999999995</v>
      </c>
      <c r="F20" s="12"/>
      <c r="G20" s="12">
        <v>638.79999999999995</v>
      </c>
      <c r="H20" s="12"/>
      <c r="I20" s="12"/>
      <c r="J20" s="12">
        <f t="shared" si="1"/>
        <v>74.400000000000006</v>
      </c>
      <c r="K20" s="12"/>
      <c r="L20" s="12">
        <v>74.400000000000006</v>
      </c>
      <c r="M20" s="12"/>
      <c r="N20" s="12"/>
      <c r="O20" s="13" t="s">
        <v>60</v>
      </c>
    </row>
    <row r="21" spans="1:15" ht="90.75" thickBot="1">
      <c r="A21" s="14" t="s">
        <v>44</v>
      </c>
      <c r="B21" s="15" t="s">
        <v>45</v>
      </c>
      <c r="C21" s="16" t="s">
        <v>51</v>
      </c>
      <c r="D21" s="16" t="s">
        <v>53</v>
      </c>
      <c r="E21" s="17">
        <f t="shared" si="0"/>
        <v>3519.6</v>
      </c>
      <c r="F21" s="17"/>
      <c r="G21" s="17">
        <v>3519.6</v>
      </c>
      <c r="H21" s="17"/>
      <c r="I21" s="17"/>
      <c r="J21" s="17">
        <f t="shared" si="1"/>
        <v>2787.2</v>
      </c>
      <c r="K21" s="17"/>
      <c r="L21" s="17">
        <v>2787.2</v>
      </c>
      <c r="M21" s="17"/>
      <c r="N21" s="17"/>
      <c r="O21" s="18" t="s">
        <v>62</v>
      </c>
    </row>
    <row r="22" spans="1:15" ht="93" customHeight="1" thickBot="1">
      <c r="A22" s="8" t="s">
        <v>46</v>
      </c>
      <c r="B22" s="7" t="s">
        <v>55</v>
      </c>
      <c r="C22" s="1" t="s">
        <v>54</v>
      </c>
      <c r="D22" s="1" t="s">
        <v>53</v>
      </c>
      <c r="E22" s="12">
        <f t="shared" si="0"/>
        <v>24.6</v>
      </c>
      <c r="F22" s="12"/>
      <c r="G22" s="12">
        <v>24.6</v>
      </c>
      <c r="H22" s="12"/>
      <c r="I22" s="12"/>
      <c r="J22" s="12">
        <f t="shared" si="1"/>
        <v>21.9</v>
      </c>
      <c r="K22" s="12"/>
      <c r="L22" s="12">
        <v>21.9</v>
      </c>
      <c r="M22" s="12"/>
      <c r="N22" s="12"/>
      <c r="O22" s="1" t="s">
        <v>56</v>
      </c>
    </row>
    <row r="23" spans="1:15" ht="96" customHeight="1" thickBot="1">
      <c r="A23" s="8" t="s">
        <v>46</v>
      </c>
      <c r="B23" s="7" t="s">
        <v>47</v>
      </c>
      <c r="C23" s="1" t="s">
        <v>54</v>
      </c>
      <c r="D23" s="1" t="s">
        <v>53</v>
      </c>
      <c r="E23" s="12">
        <f t="shared" si="0"/>
        <v>79.099999999999994</v>
      </c>
      <c r="F23" s="12"/>
      <c r="G23" s="12">
        <v>79.099999999999994</v>
      </c>
      <c r="H23" s="12"/>
      <c r="I23" s="12"/>
      <c r="J23" s="12">
        <f t="shared" si="1"/>
        <v>79.099999999999994</v>
      </c>
      <c r="K23" s="12"/>
      <c r="L23" s="12">
        <v>79.099999999999994</v>
      </c>
      <c r="M23" s="12"/>
      <c r="N23" s="12"/>
      <c r="O23" s="1" t="s">
        <v>57</v>
      </c>
    </row>
    <row r="24" spans="1:15" ht="95.25" customHeight="1" thickBot="1">
      <c r="A24" s="8" t="s">
        <v>46</v>
      </c>
      <c r="B24" s="9" t="s">
        <v>48</v>
      </c>
      <c r="C24" s="1" t="s">
        <v>54</v>
      </c>
      <c r="D24" s="1" t="s">
        <v>53</v>
      </c>
      <c r="E24" s="12">
        <f t="shared" si="0"/>
        <v>1433.5</v>
      </c>
      <c r="F24" s="12"/>
      <c r="G24" s="12">
        <v>1433.5</v>
      </c>
      <c r="H24" s="12"/>
      <c r="I24" s="12"/>
      <c r="J24" s="12">
        <f t="shared" si="1"/>
        <v>1316.8</v>
      </c>
      <c r="K24" s="12"/>
      <c r="L24" s="12">
        <v>1316.8</v>
      </c>
      <c r="M24" s="12"/>
      <c r="N24" s="12"/>
      <c r="O24" s="1" t="s">
        <v>61</v>
      </c>
    </row>
    <row r="25" spans="1:15" ht="95.25" thickBot="1">
      <c r="A25" s="6" t="s">
        <v>49</v>
      </c>
      <c r="B25" s="7" t="s">
        <v>50</v>
      </c>
      <c r="C25" s="1" t="s">
        <v>52</v>
      </c>
      <c r="D25" s="1" t="s">
        <v>53</v>
      </c>
      <c r="E25" s="12">
        <v>10</v>
      </c>
      <c r="F25" s="12"/>
      <c r="G25" s="12">
        <v>10</v>
      </c>
      <c r="H25" s="12"/>
      <c r="I25" s="12"/>
      <c r="J25" s="12">
        <v>10</v>
      </c>
      <c r="K25" s="12"/>
      <c r="L25" s="12">
        <v>10</v>
      </c>
      <c r="M25" s="12"/>
      <c r="N25" s="12"/>
      <c r="O25" s="1" t="s">
        <v>58</v>
      </c>
    </row>
    <row r="26" spans="1:15" ht="16.5" thickBot="1">
      <c r="A26" s="38" t="s">
        <v>23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.75" customHeight="1">
      <c r="A27" s="29" t="s">
        <v>24</v>
      </c>
      <c r="B27" s="30"/>
      <c r="C27" s="31"/>
      <c r="D27" s="29" t="s">
        <v>25</v>
      </c>
      <c r="E27" s="30"/>
      <c r="F27" s="31"/>
      <c r="G27" s="29" t="s">
        <v>26</v>
      </c>
      <c r="H27" s="30"/>
      <c r="I27" s="31"/>
    </row>
    <row r="28" spans="1:15" ht="15.75" thickBot="1">
      <c r="A28" s="35"/>
      <c r="B28" s="36"/>
      <c r="C28" s="37"/>
      <c r="D28" s="35"/>
      <c r="E28" s="36"/>
      <c r="F28" s="37"/>
      <c r="G28" s="35"/>
      <c r="H28" s="36"/>
      <c r="I28" s="37"/>
    </row>
    <row r="29" spans="1:15" ht="31.5" customHeight="1">
      <c r="A29" s="26" t="s">
        <v>27</v>
      </c>
      <c r="B29" s="26" t="s">
        <v>28</v>
      </c>
      <c r="C29" s="26" t="s">
        <v>29</v>
      </c>
      <c r="D29" s="26" t="s">
        <v>27</v>
      </c>
      <c r="E29" s="26" t="s">
        <v>28</v>
      </c>
      <c r="F29" s="26" t="s">
        <v>29</v>
      </c>
      <c r="G29" s="26" t="s">
        <v>27</v>
      </c>
      <c r="H29" s="26" t="s">
        <v>28</v>
      </c>
      <c r="I29" s="26" t="s">
        <v>29</v>
      </c>
    </row>
    <row r="30" spans="1:15" ht="15.75" thickBot="1">
      <c r="A30" s="28"/>
      <c r="B30" s="28"/>
      <c r="C30" s="28"/>
      <c r="D30" s="28"/>
      <c r="E30" s="28"/>
      <c r="F30" s="28"/>
      <c r="G30" s="28"/>
      <c r="H30" s="28"/>
      <c r="I30" s="28"/>
    </row>
    <row r="31" spans="1:15" ht="16.5" thickBot="1">
      <c r="A31" s="1" t="s">
        <v>30</v>
      </c>
      <c r="B31" s="1" t="s">
        <v>8</v>
      </c>
      <c r="C31" s="1" t="s">
        <v>9</v>
      </c>
      <c r="D31" s="1" t="s">
        <v>10</v>
      </c>
      <c r="E31" s="1" t="s">
        <v>11</v>
      </c>
      <c r="F31" s="1" t="s">
        <v>12</v>
      </c>
      <c r="G31" s="1" t="s">
        <v>13</v>
      </c>
      <c r="H31" s="1" t="s">
        <v>14</v>
      </c>
      <c r="I31" s="1" t="s">
        <v>15</v>
      </c>
    </row>
    <row r="32" spans="1:15" ht="16.5" thickBot="1">
      <c r="A32" s="12">
        <f>B32+C32</f>
        <v>7232.1</v>
      </c>
      <c r="B32" s="12">
        <f>SUM(G18:G25)</f>
        <v>7232.1</v>
      </c>
      <c r="C32" s="12"/>
      <c r="D32" s="12">
        <f>SUM(E32:F32)</f>
        <v>5786.5999999999995</v>
      </c>
      <c r="E32" s="12">
        <f>SUM(L18:L25)</f>
        <v>5786.5999999999995</v>
      </c>
      <c r="F32" s="12"/>
      <c r="G32" s="12">
        <f>A32-D32</f>
        <v>1445.5000000000009</v>
      </c>
      <c r="H32" s="12">
        <f>B32-E32</f>
        <v>1445.5000000000009</v>
      </c>
      <c r="I32" s="12"/>
    </row>
    <row r="33" spans="1:13" ht="15.75">
      <c r="A33" s="2"/>
    </row>
    <row r="34" spans="1:13">
      <c r="A34" s="3"/>
    </row>
    <row r="35" spans="1:13" s="19" customFormat="1" ht="20.25">
      <c r="B35" s="21" t="s">
        <v>64</v>
      </c>
      <c r="C35" s="21"/>
      <c r="D35" s="21"/>
      <c r="E35" s="21"/>
      <c r="F35" s="21"/>
      <c r="G35" s="21"/>
      <c r="H35" s="42" t="s">
        <v>65</v>
      </c>
      <c r="I35" s="42"/>
      <c r="J35" s="42"/>
      <c r="K35" s="42"/>
      <c r="L35" s="42"/>
      <c r="M35" s="42"/>
    </row>
    <row r="36" spans="1:13" s="19" customFormat="1" ht="20.25"/>
    <row r="37" spans="1:13" s="19" customFormat="1" ht="20.25">
      <c r="B37" s="20"/>
    </row>
  </sheetData>
  <mergeCells count="37">
    <mergeCell ref="H35:M35"/>
    <mergeCell ref="A29:A30"/>
    <mergeCell ref="B29:B30"/>
    <mergeCell ref="C29:C30"/>
    <mergeCell ref="D29:D30"/>
    <mergeCell ref="H29:H30"/>
    <mergeCell ref="I29:I30"/>
    <mergeCell ref="E29:E30"/>
    <mergeCell ref="F29:F30"/>
    <mergeCell ref="G29:G30"/>
    <mergeCell ref="A4:O4"/>
    <mergeCell ref="A27:C28"/>
    <mergeCell ref="D27:F28"/>
    <mergeCell ref="G27:I28"/>
    <mergeCell ref="A26:O26"/>
    <mergeCell ref="J9:J15"/>
    <mergeCell ref="A17:O17"/>
    <mergeCell ref="L11:L15"/>
    <mergeCell ref="M11:M15"/>
    <mergeCell ref="K11:K15"/>
    <mergeCell ref="I11:I15"/>
    <mergeCell ref="A2:O2"/>
    <mergeCell ref="A3:O3"/>
    <mergeCell ref="O5:O15"/>
    <mergeCell ref="A5:A15"/>
    <mergeCell ref="E5:I8"/>
    <mergeCell ref="N11:N15"/>
    <mergeCell ref="C5:C15"/>
    <mergeCell ref="B5:B15"/>
    <mergeCell ref="D5:D15"/>
    <mergeCell ref="F11:F15"/>
    <mergeCell ref="J5:N8"/>
    <mergeCell ref="E9:E15"/>
    <mergeCell ref="G11:G15"/>
    <mergeCell ref="F9:I10"/>
    <mergeCell ref="K9:N10"/>
    <mergeCell ref="H11:H15"/>
  </mergeCells>
  <printOptions horizontalCentered="1"/>
  <pageMargins left="0.19685039370078741" right="0.19685039370078741" top="0.74803149606299213" bottom="0.19685039370078741" header="0.31496062992125984" footer="0.31496062992125984"/>
  <pageSetup paperSize="9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ryboklyag</cp:lastModifiedBy>
  <cp:lastPrinted>2020-02-04T15:15:31Z</cp:lastPrinted>
  <dcterms:created xsi:type="dcterms:W3CDTF">2016-07-22T10:05:37Z</dcterms:created>
  <dcterms:modified xsi:type="dcterms:W3CDTF">2020-02-04T15:17:42Z</dcterms:modified>
</cp:coreProperties>
</file>